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35" windowWidth="14700" windowHeight="8190" activeTab="0"/>
  </bookViews>
  <sheets>
    <sheet name="SEBI" sheetId="1" r:id="rId1"/>
    <sheet name="SEGMENT" sheetId="2" r:id="rId2"/>
    <sheet name="SEGMENT NOTES" sheetId="3" r:id="rId3"/>
  </sheets>
  <definedNames>
    <definedName name="_xlnm.Print_Area" localSheetId="0">'SEBI'!$B$2:$L$72</definedName>
    <definedName name="_xlnm.Print_Area" localSheetId="1">'SEGMENT'!$B$3:$J$77</definedName>
    <definedName name="_xlnm.Print_Area" localSheetId="2">'SEGMENT NOTES'!$B$6:$O$36</definedName>
  </definedNames>
  <calcPr fullCalcOnLoad="1"/>
</workbook>
</file>

<file path=xl/sharedStrings.xml><?xml version="1.0" encoding="utf-8"?>
<sst xmlns="http://schemas.openxmlformats.org/spreadsheetml/2006/main" count="207" uniqueCount="143">
  <si>
    <t>(Rs. in Crores)</t>
  </si>
  <si>
    <t>Quarter</t>
  </si>
  <si>
    <t>Twelve months</t>
  </si>
  <si>
    <t>ended</t>
  </si>
  <si>
    <t>GROSS  INCOME</t>
  </si>
  <si>
    <t>OTHER INCOME</t>
  </si>
  <si>
    <t>NET INCOME (1+2)</t>
  </si>
  <si>
    <t>Less:</t>
  </si>
  <si>
    <t>a)</t>
  </si>
  <si>
    <t>b)</t>
  </si>
  <si>
    <t>c)</t>
  </si>
  <si>
    <t>d)</t>
  </si>
  <si>
    <t>Employees cost</t>
  </si>
  <si>
    <t>e)</t>
  </si>
  <si>
    <t>Depreciation</t>
  </si>
  <si>
    <t>f)</t>
  </si>
  <si>
    <t>Other expenditure</t>
  </si>
  <si>
    <t>INTEREST (Net)</t>
  </si>
  <si>
    <t>PAID UP EQUITY SHARE CAPITAL</t>
  </si>
  <si>
    <t>(Ordinary shares of Re. 1/- each)</t>
  </si>
  <si>
    <t>RESERVES EXCLUDING REVALUATION RESERVES</t>
  </si>
  <si>
    <t>-</t>
  </si>
  <si>
    <t>Basic (Rs.)</t>
  </si>
  <si>
    <t>Diluted (Rs.)</t>
  </si>
  <si>
    <t>NUMBER OF SHARES</t>
  </si>
  <si>
    <t xml:space="preserve">PERCENTAGE OF SHAREHOLDING </t>
  </si>
  <si>
    <t>Limited Review</t>
  </si>
  <si>
    <t xml:space="preserve">Registered Office : </t>
  </si>
  <si>
    <t>For and on behalf of the Board</t>
  </si>
  <si>
    <t xml:space="preserve">Virginia House, 37 J.L. Nehru Road, </t>
  </si>
  <si>
    <t>Kolkata 700 071, India</t>
  </si>
  <si>
    <t>Place : Kolkata, India</t>
  </si>
  <si>
    <t>ITC  LIMITED</t>
  </si>
  <si>
    <t>Segment Revenue</t>
  </si>
  <si>
    <t>FMCG</t>
  </si>
  <si>
    <t>- Cigarettes</t>
  </si>
  <si>
    <t xml:space="preserve"> - Others</t>
  </si>
  <si>
    <t>Total FMCG</t>
  </si>
  <si>
    <t xml:space="preserve"> Hotels</t>
  </si>
  <si>
    <t>Agri Business</t>
  </si>
  <si>
    <t>Paperboards, Paper &amp; Packaging</t>
  </si>
  <si>
    <t>Gross sales / Income from operations</t>
  </si>
  <si>
    <t>Segment Results</t>
  </si>
  <si>
    <t xml:space="preserve">                           Total </t>
  </si>
  <si>
    <t>Less :</t>
  </si>
  <si>
    <t>i)</t>
  </si>
  <si>
    <t>Interest (Net)</t>
  </si>
  <si>
    <t>ii)</t>
  </si>
  <si>
    <t>Capital Employed</t>
  </si>
  <si>
    <t>- Cigarettes *</t>
  </si>
  <si>
    <t>Total Segment Capital Employed</t>
  </si>
  <si>
    <t xml:space="preserve">Notes </t>
  </si>
  <si>
    <t>(1)</t>
  </si>
  <si>
    <t xml:space="preserve">     </t>
  </si>
  <si>
    <t>(2)</t>
  </si>
  <si>
    <t>The business groups comprise the following :</t>
  </si>
  <si>
    <t xml:space="preserve">      </t>
  </si>
  <si>
    <t>:</t>
  </si>
  <si>
    <t>Cigarettes</t>
  </si>
  <si>
    <t>Cigarettes &amp; Smoking Mixtures.</t>
  </si>
  <si>
    <t xml:space="preserve">  </t>
  </si>
  <si>
    <t>Others</t>
  </si>
  <si>
    <t>Hotels</t>
  </si>
  <si>
    <t>Hoteliering.</t>
  </si>
  <si>
    <t>(3)</t>
  </si>
  <si>
    <t>Segment results of the new business activities namely 'FMCG : Others' largely reflect business development and gestation costs.</t>
  </si>
  <si>
    <t>(5)</t>
  </si>
  <si>
    <t xml:space="preserve">The Company's corporate strategy aims at creating multiple drivers of growth anchored on its core competencies.  The Company is currently focused on four business groups : FMCG, Hotels, Paperboards, Paper &amp; Packaging and Agri Business. The Company's organisational structure and governance processes are designed to support effective management of multiple businesses while retaining focus on each one of them. </t>
  </si>
  <si>
    <t>(Audited)</t>
  </si>
  <si>
    <t>ITC Limited</t>
  </si>
  <si>
    <t xml:space="preserve">              Chairman</t>
  </si>
  <si>
    <t>Total Profit Before Tax</t>
  </si>
  <si>
    <t>Net sales / Income from operations</t>
  </si>
  <si>
    <t>Other un-allocable income  net of un-allocable expenditure</t>
  </si>
  <si>
    <t>Purchase of traded goods</t>
  </si>
  <si>
    <t>PUBLIC SHAREHOLDING</t>
  </si>
  <si>
    <t>31.03.2008</t>
  </si>
  <si>
    <t>EXPENDITURE</t>
  </si>
  <si>
    <t>(Increase) / decrease in stock-in-trade and work in progress</t>
  </si>
  <si>
    <t>Consumption of raw materials</t>
  </si>
  <si>
    <t>g)       Total</t>
  </si>
  <si>
    <t>TAX EXPENSE</t>
  </si>
  <si>
    <t>OTHER OPERATING INCOME</t>
  </si>
  <si>
    <t>PROFIT FROM OPERATIONS BEFORE OTHER INCOME AND INTEREST (3-4)</t>
  </si>
  <si>
    <t>Notes :</t>
  </si>
  <si>
    <t>(i)</t>
  </si>
  <si>
    <t xml:space="preserve">        </t>
  </si>
  <si>
    <t>(ii)</t>
  </si>
  <si>
    <t>(iii)</t>
  </si>
  <si>
    <t>(iv)</t>
  </si>
  <si>
    <t>(v)</t>
  </si>
  <si>
    <t>(vi)</t>
  </si>
  <si>
    <t>The above is as per Clause 41 of the Listing Agreement.</t>
  </si>
  <si>
    <t>Gross Income comprises Segment Revenue, Other Operating Income and Other Income.</t>
  </si>
  <si>
    <t>Paperboards, Paper including Specialty Paper &amp; Packaging including Flexibles.</t>
  </si>
  <si>
    <t>Agri commodities such as rice, soya, coffee and leaf tobacco.</t>
  </si>
  <si>
    <t>(4)</t>
  </si>
  <si>
    <t>Profit After Tax</t>
  </si>
  <si>
    <t>Figures for the corresponding previous periods have been re-arranged, wherever necessary, to conform to the figures of the current period.</t>
  </si>
  <si>
    <t>(vii)</t>
  </si>
  <si>
    <t>During the quarter, no investor complaint was received. There were no complaints pending at the beginning of the quarter.</t>
  </si>
  <si>
    <t>(ix)</t>
  </si>
  <si>
    <t>PROFIT AFTER INTEREST AND BEFORE TAX  (7-8)</t>
  </si>
  <si>
    <t>The launch and rollout costs of the Company's brands 'Fiama Di Wills', 'Vivel Di Wills', 'Superia' and 'Vivel' covering the range of personal care products of soaps, shampoos, conditioners and shower gels, and the continuing significant brand building costs of the Foods business are reflected under 'Other Expenditure' stated above and in segment results under 'FMCG-Others'.</t>
  </si>
  <si>
    <t>NET SALES</t>
  </si>
  <si>
    <t>Executive Director</t>
  </si>
  <si>
    <t>PROFIT BEFORE INTEREST (5+6)</t>
  </si>
  <si>
    <t>NET PROFIT AFTER TAX  (9-10)</t>
  </si>
  <si>
    <t>EARNINGS PER SHARE (Rs.)</t>
  </si>
  <si>
    <t xml:space="preserve">Segment-wise Revenue, Results and Capital Employed for the </t>
  </si>
  <si>
    <t>Unaudited Financial Results for the Quarter and Nine Months ended 31st December, 2008</t>
  </si>
  <si>
    <t>31.12.2008</t>
  </si>
  <si>
    <t>31.12.2007</t>
  </si>
  <si>
    <t>Nine Months</t>
  </si>
  <si>
    <t>The above results were reviewed by the Audit Committee and approved at the meeting of the Board of Directors of the Company held on 19th January, 2009.</t>
  </si>
  <si>
    <t>(viii) a)</t>
  </si>
  <si>
    <t xml:space="preserve">        b)</t>
  </si>
  <si>
    <t>The Limited Review, as required under Clause 41 of the Listing Agreement has been completed and the related Report forwarded to the Stock Exchanges. This Report does not have any impact on the above 'Results and Notes' for the Quarter ended 31st December, 2008 which needs to be explained.</t>
  </si>
  <si>
    <t>Quarter and Nine Months ended 31st December, 2008</t>
  </si>
  <si>
    <t>Tax Expense</t>
  </si>
  <si>
    <t>Branded Packaged Foods (Staples, Biscuits, Confectionery, Snack Foods and Ready to Eat Foods), Garments, Educational and other Stationery products, Matches, Agarbattis and Personal Care products.</t>
  </si>
  <si>
    <t xml:space="preserve">The Company's Agri Business markets agri commodities in the export and domestic markets; supplies agri raw materials to the Branded Packaged Foods Business and sources leaf tobacco for the Cigarettes Business. The segment results for the quarter / nine months are after absorbing costs relating to the strategic e-Choupal initiative. </t>
  </si>
  <si>
    <t>Dated : 19th January, 2009</t>
  </si>
  <si>
    <t>During the quarter, 13,45,920 Ordinary Shares of Re. 1/- each were issued and allotted under the Company's Employee Stock Option Schemes. Consequently, the issued and paid-up Share Capital of the Company as on 31st December, 2008 stands increased to Rs. 377,15,10,530/-.</t>
  </si>
  <si>
    <t>Gross Income includes Rs. 1961 Crores and Rs. 5777 Crores for the quarter and nine months ended 31st December, 2008 being Excise Duties and other Local Taxes. (Corresponding previous quarter and nine months ended 31st December, 2007 - Rs. 1894 Crores and Rs. 5497 Crores respectively).</t>
  </si>
  <si>
    <t>(Standalone)</t>
  </si>
  <si>
    <t>Provision for Taxation is net of refunds as follows: For the quarter ended 31st December, 2008 - Rs. Nil and nine months ended 31st December, 2008 - Rs. 2.31 Crores (Corresponding previous quarter ended 31st December, 2007 - Rs. Nil and nine months ended 31st December, 2007 - Rs. 29.30 Crores).</t>
  </si>
  <si>
    <t>Figures for the previous periods have been re-arranged, wherever necessary, to conform to the figures for the current period. The Company does not have any Exceptional or Extraordinary item to report for the above periods.</t>
  </si>
  <si>
    <t>Provision for Taxation includes  Rs. 6.19 Crores and Rs. 20.15 Crores for Fringe Benefit Tax for the quarter and nine months ended 31st December, 2008 respectively (Corresponding previous quarter and nine months ended 31st December, 2007 - Rs. 8.43 Crores and Rs. 21.77 Crores respectively).</t>
  </si>
  <si>
    <t>*Before considering provision of Rs. 579 Crores (31.12.2007 - Rs. 580 Crores) in respect of disputed State taxes, the levy/collection of which has been stayed.</t>
  </si>
  <si>
    <t>- Cigarettes                         - Gross</t>
  </si>
  <si>
    <t xml:space="preserve">                                            - Net</t>
  </si>
  <si>
    <t>- Others                               - Gross</t>
  </si>
  <si>
    <t>Total FMCG                           - Gross</t>
  </si>
  <si>
    <t xml:space="preserve">                                                - Net</t>
  </si>
  <si>
    <t xml:space="preserve"> Hotels                                               - Gross</t>
  </si>
  <si>
    <t xml:space="preserve">                                                          - Net</t>
  </si>
  <si>
    <t>Agri Business                                    - Gross</t>
  </si>
  <si>
    <t xml:space="preserve">                                                         - Net</t>
  </si>
  <si>
    <t>Paperboards, Paper &amp; Packaging    - Gross</t>
  </si>
  <si>
    <t xml:space="preserve">                                               - Net</t>
  </si>
  <si>
    <t>Less :  Inter-segment revenue                    - Gross</t>
  </si>
  <si>
    <t>Total                                      - Gross</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</si>
</sst>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0_);\(0.00\)"/>
    <numFmt numFmtId="166" formatCode="0.0%"/>
    <numFmt numFmtId="167" formatCode="0.00_);[Red]\(0.00\)"/>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
    <numFmt numFmtId="177" formatCode="#.#"/>
    <numFmt numFmtId="178" formatCode="0.0_);\(0.0\)"/>
    <numFmt numFmtId="179" formatCode="0.0000"/>
    <numFmt numFmtId="180" formatCode="0.000"/>
    <numFmt numFmtId="181" formatCode="0.0000000000000"/>
    <numFmt numFmtId="182" formatCode="0.000_);\(0.000\)"/>
    <numFmt numFmtId="183" formatCode="0.0000_);\(0.0000\)"/>
    <numFmt numFmtId="184" formatCode="0.00000_);\(0.00000\)"/>
    <numFmt numFmtId="185" formatCode="0.000000_);\(0.000000\)"/>
    <numFmt numFmtId="186" formatCode="0.00000000000000000"/>
    <numFmt numFmtId="187" formatCode="0.0000000000000000"/>
    <numFmt numFmtId="188" formatCode="0.000000000000000"/>
    <numFmt numFmtId="189" formatCode="0.00000000000000"/>
    <numFmt numFmtId="190" formatCode="0.000000000000"/>
    <numFmt numFmtId="191" formatCode="0.00000000000"/>
    <numFmt numFmtId="192" formatCode="0.0000000000"/>
    <numFmt numFmtId="193" formatCode="0.000000000"/>
    <numFmt numFmtId="194" formatCode="0.00000000"/>
    <numFmt numFmtId="195" formatCode="0.0000000"/>
    <numFmt numFmtId="196" formatCode="0.000000"/>
    <numFmt numFmtId="197" formatCode="0.00000"/>
    <numFmt numFmtId="198" formatCode="0.000_);[Red]\(0.000\)"/>
    <numFmt numFmtId="199" formatCode="0.0000_);[Red]\(0.0000\)"/>
    <numFmt numFmtId="200" formatCode="0.00000_);[Red]\(0.00000\)"/>
    <numFmt numFmtId="201" formatCode="mmmm\-yy"/>
  </numFmts>
  <fonts count="19">
    <font>
      <sz val="10"/>
      <name val="Arial"/>
      <family val="0"/>
    </font>
    <font>
      <sz val="9"/>
      <name val="Arial"/>
      <family val="2"/>
    </font>
    <font>
      <sz val="9"/>
      <color indexed="8"/>
      <name val="Arial"/>
      <family val="2"/>
    </font>
    <font>
      <b/>
      <sz val="9"/>
      <color indexed="8"/>
      <name val="Arial"/>
      <family val="2"/>
    </font>
    <font>
      <b/>
      <sz val="9"/>
      <name val="Arial"/>
      <family val="2"/>
    </font>
    <font>
      <u val="single"/>
      <sz val="10"/>
      <color indexed="20"/>
      <name val="Arial"/>
      <family val="0"/>
    </font>
    <font>
      <u val="single"/>
      <sz val="10"/>
      <color indexed="12"/>
      <name val="Arial"/>
      <family val="0"/>
    </font>
    <font>
      <b/>
      <sz val="16"/>
      <name val="Arial"/>
      <family val="2"/>
    </font>
    <font>
      <b/>
      <sz val="14"/>
      <name val="Arial"/>
      <family val="2"/>
    </font>
    <font>
      <b/>
      <sz val="12"/>
      <name val="Arial"/>
      <family val="2"/>
    </font>
    <font>
      <sz val="10"/>
      <color indexed="12"/>
      <name val="Arial"/>
      <family val="2"/>
    </font>
    <font>
      <sz val="10"/>
      <color indexed="8"/>
      <name val="Arial"/>
      <family val="2"/>
    </font>
    <font>
      <b/>
      <sz val="10"/>
      <name val="Arial"/>
      <family val="2"/>
    </font>
    <font>
      <b/>
      <u val="single"/>
      <sz val="10"/>
      <name val="Arial"/>
      <family val="0"/>
    </font>
    <font>
      <b/>
      <sz val="10"/>
      <color indexed="8"/>
      <name val="Arial"/>
      <family val="2"/>
    </font>
    <font>
      <sz val="10"/>
      <color indexed="10"/>
      <name val="Arial"/>
      <family val="2"/>
    </font>
    <font>
      <b/>
      <sz val="12"/>
      <color indexed="8"/>
      <name val="Arial"/>
      <family val="2"/>
    </font>
    <font>
      <sz val="12"/>
      <name val="Arial"/>
      <family val="2"/>
    </font>
    <font>
      <i/>
      <sz val="10"/>
      <color indexed="12"/>
      <name val="Arial"/>
      <family val="2"/>
    </font>
  </fonts>
  <fills count="2">
    <fill>
      <patternFill/>
    </fill>
    <fill>
      <patternFill patternType="gray125"/>
    </fill>
  </fills>
  <borders count="1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57">
    <xf numFmtId="0" fontId="0" fillId="0" borderId="0" xfId="0" applyAlignment="1">
      <alignment/>
    </xf>
    <xf numFmtId="0" fontId="1" fillId="0" borderId="0" xfId="0" applyFont="1" applyAlignment="1">
      <alignment/>
    </xf>
    <xf numFmtId="0" fontId="1" fillId="0" borderId="0" xfId="0" applyFont="1" applyAlignment="1">
      <alignment/>
    </xf>
    <xf numFmtId="164" fontId="1" fillId="0" borderId="0" xfId="0" applyNumberFormat="1" applyFont="1" applyAlignment="1">
      <alignment horizontal="center"/>
    </xf>
    <xf numFmtId="165" fontId="1" fillId="0" borderId="0" xfId="0" applyNumberFormat="1" applyFont="1" applyFill="1" applyAlignment="1">
      <alignment horizontal="right"/>
    </xf>
    <xf numFmtId="2" fontId="1" fillId="0" borderId="0" xfId="0" applyNumberFormat="1" applyFont="1" applyFill="1" applyAlignment="1">
      <alignment/>
    </xf>
    <xf numFmtId="165" fontId="1" fillId="0" borderId="0" xfId="0" applyNumberFormat="1" applyFont="1" applyAlignment="1">
      <alignment/>
    </xf>
    <xf numFmtId="165" fontId="2" fillId="0" borderId="0" xfId="0" applyNumberFormat="1" applyFont="1" applyAlignment="1">
      <alignment/>
    </xf>
    <xf numFmtId="165" fontId="4" fillId="0" borderId="0" xfId="0" applyNumberFormat="1" applyFont="1" applyAlignment="1">
      <alignment horizontal="right"/>
    </xf>
    <xf numFmtId="165" fontId="1" fillId="0" borderId="0" xfId="0" applyNumberFormat="1" applyFont="1" applyFill="1" applyBorder="1" applyAlignment="1">
      <alignment horizontal="right"/>
    </xf>
    <xf numFmtId="165" fontId="1" fillId="0" borderId="0" xfId="0" applyNumberFormat="1" applyFont="1" applyBorder="1" applyAlignment="1">
      <alignment/>
    </xf>
    <xf numFmtId="165" fontId="2" fillId="0" borderId="0" xfId="0" applyNumberFormat="1" applyFont="1" applyBorder="1" applyAlignment="1">
      <alignment/>
    </xf>
    <xf numFmtId="0" fontId="1" fillId="0" borderId="0" xfId="0" applyFont="1" applyBorder="1" applyAlignment="1">
      <alignment/>
    </xf>
    <xf numFmtId="2" fontId="3" fillId="0" borderId="0" xfId="0" applyNumberFormat="1" applyFont="1" applyBorder="1" applyAlignment="1">
      <alignment horizontal="center"/>
    </xf>
    <xf numFmtId="165" fontId="0" fillId="0" borderId="0" xfId="0" applyNumberFormat="1" applyFont="1" applyBorder="1" applyAlignment="1">
      <alignment horizontal="right"/>
    </xf>
    <xf numFmtId="2" fontId="1" fillId="0" borderId="0" xfId="0" applyNumberFormat="1" applyFont="1" applyAlignment="1">
      <alignment/>
    </xf>
    <xf numFmtId="165" fontId="3" fillId="0" borderId="0" xfId="0" applyNumberFormat="1" applyFont="1" applyBorder="1" applyAlignment="1">
      <alignment horizontal="right"/>
    </xf>
    <xf numFmtId="165" fontId="1" fillId="0" borderId="0" xfId="0" applyNumberFormat="1" applyFont="1" applyBorder="1" applyAlignment="1">
      <alignment horizontal="right"/>
    </xf>
    <xf numFmtId="164" fontId="1" fillId="0" borderId="0" xfId="0" applyNumberFormat="1" applyFont="1" applyBorder="1" applyAlignment="1">
      <alignment horizontal="right"/>
    </xf>
    <xf numFmtId="167" fontId="1" fillId="0" borderId="0" xfId="0" applyNumberFormat="1" applyFont="1" applyBorder="1" applyAlignment="1">
      <alignment horizontal="right"/>
    </xf>
    <xf numFmtId="167" fontId="0" fillId="0" borderId="0" xfId="0" applyNumberFormat="1" applyFont="1" applyBorder="1" applyAlignment="1">
      <alignment horizontal="right"/>
    </xf>
    <xf numFmtId="0" fontId="0" fillId="0" borderId="0" xfId="0" applyAlignment="1">
      <alignment/>
    </xf>
    <xf numFmtId="0" fontId="8" fillId="0" borderId="0" xfId="0" applyFont="1" applyAlignment="1">
      <alignment horizontal="center"/>
    </xf>
    <xf numFmtId="0" fontId="0" fillId="0" borderId="0" xfId="0" applyBorder="1" applyAlignment="1">
      <alignment/>
    </xf>
    <xf numFmtId="165" fontId="0" fillId="0" borderId="0" xfId="0" applyNumberForma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165" fontId="9" fillId="0" borderId="1" xfId="0" applyNumberFormat="1" applyFont="1" applyBorder="1" applyAlignment="1">
      <alignment horizontal="right"/>
    </xf>
    <xf numFmtId="165" fontId="9" fillId="0" borderId="4" xfId="0" applyNumberFormat="1" applyFont="1" applyBorder="1" applyAlignment="1">
      <alignment horizontal="right"/>
    </xf>
    <xf numFmtId="0" fontId="0" fillId="0" borderId="5" xfId="0" applyBorder="1" applyAlignment="1">
      <alignment/>
    </xf>
    <xf numFmtId="165" fontId="9" fillId="0" borderId="6" xfId="0" applyNumberFormat="1" applyFont="1" applyBorder="1" applyAlignment="1">
      <alignment horizontal="right"/>
    </xf>
    <xf numFmtId="0" fontId="0" fillId="0" borderId="7" xfId="0" applyBorder="1" applyAlignment="1">
      <alignment/>
    </xf>
    <xf numFmtId="0" fontId="0" fillId="0" borderId="8" xfId="0" applyBorder="1" applyAlignment="1">
      <alignment/>
    </xf>
    <xf numFmtId="165" fontId="9" fillId="0" borderId="9" xfId="0" applyNumberFormat="1" applyFont="1" applyBorder="1" applyAlignment="1">
      <alignment horizontal="right"/>
    </xf>
    <xf numFmtId="165" fontId="0" fillId="0" borderId="10" xfId="0" applyNumberFormat="1" applyBorder="1" applyAlignment="1">
      <alignment/>
    </xf>
    <xf numFmtId="177" fontId="9" fillId="0" borderId="5" xfId="0" applyNumberFormat="1" applyFont="1" applyBorder="1" applyAlignment="1">
      <alignment horizontal="left"/>
    </xf>
    <xf numFmtId="0" fontId="9" fillId="0" borderId="10" xfId="0" applyFont="1" applyBorder="1" applyAlignment="1">
      <alignment/>
    </xf>
    <xf numFmtId="0" fontId="0" fillId="0" borderId="0" xfId="0" applyBorder="1" applyAlignment="1" quotePrefix="1">
      <alignment/>
    </xf>
    <xf numFmtId="2" fontId="0" fillId="0" borderId="5" xfId="0" applyNumberFormat="1" applyBorder="1" applyAlignment="1">
      <alignment/>
    </xf>
    <xf numFmtId="0" fontId="9" fillId="0" borderId="10" xfId="0" applyFont="1" applyBorder="1" applyAlignment="1">
      <alignment horizontal="left"/>
    </xf>
    <xf numFmtId="165" fontId="9" fillId="0" borderId="9" xfId="0" applyNumberFormat="1" applyFont="1" applyBorder="1" applyAlignment="1">
      <alignment/>
    </xf>
    <xf numFmtId="165" fontId="9" fillId="0" borderId="11" xfId="0" applyNumberFormat="1" applyFont="1" applyBorder="1" applyAlignment="1">
      <alignment/>
    </xf>
    <xf numFmtId="2" fontId="9" fillId="0" borderId="5" xfId="0" applyNumberFormat="1" applyFont="1" applyBorder="1" applyAlignment="1">
      <alignment/>
    </xf>
    <xf numFmtId="0" fontId="0" fillId="0" borderId="10" xfId="0" applyBorder="1" applyAlignment="1">
      <alignment/>
    </xf>
    <xf numFmtId="165" fontId="0" fillId="0" borderId="12" xfId="0" applyNumberFormat="1" applyBorder="1" applyAlignment="1">
      <alignment/>
    </xf>
    <xf numFmtId="0" fontId="9" fillId="0" borderId="0" xfId="0" applyFont="1" applyBorder="1" applyAlignment="1">
      <alignment/>
    </xf>
    <xf numFmtId="165" fontId="9" fillId="0" borderId="6" xfId="0" applyNumberFormat="1" applyFont="1" applyBorder="1" applyAlignment="1">
      <alignment/>
    </xf>
    <xf numFmtId="165" fontId="9" fillId="0" borderId="10" xfId="0" applyNumberFormat="1" applyFont="1" applyBorder="1" applyAlignment="1">
      <alignment/>
    </xf>
    <xf numFmtId="0" fontId="9" fillId="0" borderId="6" xfId="0" applyFont="1" applyBorder="1" applyAlignment="1">
      <alignment/>
    </xf>
    <xf numFmtId="165" fontId="9" fillId="0" borderId="12" xfId="0" applyNumberFormat="1" applyFont="1" applyBorder="1" applyAlignment="1">
      <alignment/>
    </xf>
    <xf numFmtId="2" fontId="0" fillId="0" borderId="0" xfId="0" applyNumberFormat="1" applyBorder="1" applyAlignment="1">
      <alignment/>
    </xf>
    <xf numFmtId="2" fontId="0" fillId="0" borderId="0" xfId="0" applyNumberFormat="1" applyAlignment="1">
      <alignment/>
    </xf>
    <xf numFmtId="165" fontId="9" fillId="0" borderId="13" xfId="0" applyNumberFormat="1" applyFont="1" applyBorder="1" applyAlignment="1">
      <alignment/>
    </xf>
    <xf numFmtId="2" fontId="9" fillId="0" borderId="0" xfId="0" applyNumberFormat="1" applyFont="1" applyBorder="1" applyAlignment="1">
      <alignment/>
    </xf>
    <xf numFmtId="165" fontId="9" fillId="0" borderId="4" xfId="0" applyNumberFormat="1" applyFont="1" applyBorder="1" applyAlignment="1">
      <alignment/>
    </xf>
    <xf numFmtId="0" fontId="0" fillId="0" borderId="0" xfId="0" applyFill="1" applyBorder="1" applyAlignment="1">
      <alignment horizontal="center"/>
    </xf>
    <xf numFmtId="0" fontId="0" fillId="0" borderId="0" xfId="0" applyAlignment="1">
      <alignment vertical="top"/>
    </xf>
    <xf numFmtId="0" fontId="0" fillId="0" borderId="5" xfId="0" applyBorder="1" applyAlignment="1">
      <alignment vertical="top"/>
    </xf>
    <xf numFmtId="0" fontId="0" fillId="0" borderId="0" xfId="0" applyBorder="1" applyAlignment="1">
      <alignment vertical="top"/>
    </xf>
    <xf numFmtId="0" fontId="0" fillId="0" borderId="0" xfId="0" applyFill="1" applyBorder="1" applyAlignment="1">
      <alignment horizontal="center" vertical="top"/>
    </xf>
    <xf numFmtId="0" fontId="0" fillId="0" borderId="0" xfId="0" applyBorder="1" applyAlignment="1">
      <alignment vertical="top" wrapText="1"/>
    </xf>
    <xf numFmtId="2" fontId="0" fillId="0" borderId="0" xfId="0" applyNumberFormat="1" applyBorder="1" applyAlignment="1">
      <alignment vertical="top"/>
    </xf>
    <xf numFmtId="165" fontId="0" fillId="0" borderId="0" xfId="0" applyNumberFormat="1" applyBorder="1" applyAlignment="1">
      <alignment/>
    </xf>
    <xf numFmtId="165" fontId="9" fillId="0" borderId="0" xfId="0" applyNumberFormat="1" applyFont="1" applyBorder="1" applyAlignment="1">
      <alignment/>
    </xf>
    <xf numFmtId="165" fontId="0" fillId="0" borderId="6" xfId="0" applyNumberFormat="1" applyFont="1" applyBorder="1" applyAlignment="1">
      <alignment/>
    </xf>
    <xf numFmtId="0" fontId="9" fillId="0" borderId="5" xfId="0" applyFont="1" applyBorder="1" applyAlignment="1">
      <alignment/>
    </xf>
    <xf numFmtId="0" fontId="0" fillId="0" borderId="0" xfId="0" applyFont="1" applyBorder="1" applyAlignment="1">
      <alignment/>
    </xf>
    <xf numFmtId="165" fontId="0" fillId="0" borderId="8" xfId="0" applyNumberFormat="1" applyBorder="1" applyAlignment="1">
      <alignment/>
    </xf>
    <xf numFmtId="0" fontId="0" fillId="0" borderId="0" xfId="0" applyNumberFormat="1" applyFont="1" applyAlignment="1">
      <alignment/>
    </xf>
    <xf numFmtId="0" fontId="0" fillId="0" borderId="0" xfId="0" applyFont="1" applyAlignment="1">
      <alignment horizontal="left"/>
    </xf>
    <xf numFmtId="0" fontId="0" fillId="0" borderId="0" xfId="0" applyFont="1" applyAlignment="1">
      <alignment horizontal="center"/>
    </xf>
    <xf numFmtId="0" fontId="0" fillId="0" borderId="0" xfId="0" applyFont="1" applyAlignment="1">
      <alignment/>
    </xf>
    <xf numFmtId="164" fontId="0" fillId="0" borderId="0" xfId="0" applyNumberFormat="1" applyFont="1" applyAlignment="1">
      <alignment horizontal="center"/>
    </xf>
    <xf numFmtId="2" fontId="10" fillId="0" borderId="0" xfId="0" applyNumberFormat="1" applyFont="1" applyAlignment="1">
      <alignment/>
    </xf>
    <xf numFmtId="2" fontId="0" fillId="0" borderId="0" xfId="0" applyNumberFormat="1" applyFont="1" applyAlignment="1">
      <alignment/>
    </xf>
    <xf numFmtId="165" fontId="10" fillId="0" borderId="0" xfId="0" applyNumberFormat="1" applyFont="1" applyAlignment="1">
      <alignment/>
    </xf>
    <xf numFmtId="165" fontId="11" fillId="0" borderId="0" xfId="0" applyNumberFormat="1" applyFont="1" applyAlignment="1">
      <alignment/>
    </xf>
    <xf numFmtId="0" fontId="0" fillId="0" borderId="0" xfId="0" applyAlignment="1">
      <alignment horizontal="left"/>
    </xf>
    <xf numFmtId="198" fontId="1" fillId="0" borderId="0" xfId="0" applyNumberFormat="1" applyFont="1" applyBorder="1" applyAlignment="1">
      <alignment horizontal="right"/>
    </xf>
    <xf numFmtId="165" fontId="9" fillId="0" borderId="0" xfId="0" applyNumberFormat="1" applyFont="1" applyFill="1" applyBorder="1" applyAlignment="1">
      <alignment horizontal="right"/>
    </xf>
    <xf numFmtId="0" fontId="0" fillId="0" borderId="0" xfId="0" applyNumberFormat="1" applyFont="1" applyAlignment="1" quotePrefix="1">
      <alignment vertical="top"/>
    </xf>
    <xf numFmtId="0" fontId="0" fillId="0" borderId="0" xfId="0" applyFont="1" applyAlignment="1">
      <alignment/>
    </xf>
    <xf numFmtId="0" fontId="12" fillId="0" borderId="0" xfId="0" applyNumberFormat="1" applyFont="1" applyAlignment="1">
      <alignment/>
    </xf>
    <xf numFmtId="2" fontId="0" fillId="0" borderId="0" xfId="0" applyNumberFormat="1" applyAlignment="1">
      <alignment/>
    </xf>
    <xf numFmtId="0" fontId="13" fillId="0" borderId="0" xfId="0" applyNumberFormat="1" applyFont="1" applyAlignment="1">
      <alignment/>
    </xf>
    <xf numFmtId="0" fontId="0" fillId="0" borderId="0" xfId="0" applyNumberFormat="1" applyFont="1" applyAlignment="1" quotePrefix="1">
      <alignment vertical="top"/>
    </xf>
    <xf numFmtId="0" fontId="0" fillId="0" borderId="0" xfId="0" applyNumberFormat="1" applyFont="1" applyAlignment="1" quotePrefix="1">
      <alignment/>
    </xf>
    <xf numFmtId="0" fontId="0" fillId="0" borderId="0" xfId="0" applyAlignment="1">
      <alignment horizontal="center"/>
    </xf>
    <xf numFmtId="0" fontId="0" fillId="0" borderId="0" xfId="0" applyAlignment="1" quotePrefix="1">
      <alignment/>
    </xf>
    <xf numFmtId="0" fontId="0" fillId="0" borderId="0" xfId="0" applyNumberFormat="1" applyFont="1" applyAlignment="1">
      <alignment vertical="top"/>
    </xf>
    <xf numFmtId="0" fontId="0" fillId="0" borderId="0" xfId="0" applyNumberFormat="1" applyFont="1" applyAlignment="1">
      <alignment vertical="top"/>
    </xf>
    <xf numFmtId="0" fontId="0" fillId="0" borderId="0" xfId="0" applyNumberFormat="1" applyAlignment="1">
      <alignment horizontal="center" vertical="top"/>
    </xf>
    <xf numFmtId="2" fontId="0" fillId="0" borderId="0" xfId="0" applyNumberFormat="1" applyFont="1" applyAlignment="1">
      <alignment vertical="top"/>
    </xf>
    <xf numFmtId="0" fontId="0" fillId="0" borderId="0" xfId="0" applyAlignment="1" quotePrefix="1">
      <alignment vertical="top"/>
    </xf>
    <xf numFmtId="0" fontId="0" fillId="0" borderId="0" xfId="0" applyNumberFormat="1" applyFont="1" applyAlignment="1">
      <alignment/>
    </xf>
    <xf numFmtId="2" fontId="0" fillId="0" borderId="0" xfId="0" applyNumberFormat="1" applyFont="1" applyAlignment="1">
      <alignment/>
    </xf>
    <xf numFmtId="0" fontId="0" fillId="0" borderId="0" xfId="0" applyNumberFormat="1" applyFont="1" applyAlignment="1" quotePrefix="1">
      <alignment horizontal="justify" vertical="top"/>
    </xf>
    <xf numFmtId="0"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xf>
    <xf numFmtId="0" fontId="0" fillId="0" borderId="8" xfId="0" applyFont="1" applyBorder="1" applyAlignment="1">
      <alignment/>
    </xf>
    <xf numFmtId="165" fontId="0" fillId="0" borderId="0" xfId="0" applyNumberFormat="1" applyFont="1" applyFill="1" applyAlignment="1">
      <alignment horizontal="right"/>
    </xf>
    <xf numFmtId="2" fontId="0" fillId="0" borderId="0" xfId="0" applyNumberFormat="1" applyFont="1" applyFill="1" applyAlignment="1">
      <alignment/>
    </xf>
    <xf numFmtId="165" fontId="12" fillId="0" borderId="0" xfId="0" applyNumberFormat="1" applyFont="1" applyAlignment="1">
      <alignment horizontal="right"/>
    </xf>
    <xf numFmtId="0" fontId="0" fillId="0" borderId="5" xfId="0" applyFont="1" applyBorder="1" applyAlignment="1">
      <alignment/>
    </xf>
    <xf numFmtId="0" fontId="0" fillId="0" borderId="2" xfId="0" applyFont="1" applyBorder="1" applyAlignment="1">
      <alignment/>
    </xf>
    <xf numFmtId="0" fontId="0" fillId="0" borderId="3" xfId="0" applyFont="1" applyBorder="1" applyAlignment="1">
      <alignment/>
    </xf>
    <xf numFmtId="164" fontId="0" fillId="0" borderId="1" xfId="0" applyNumberFormat="1" applyFont="1" applyBorder="1" applyAlignment="1">
      <alignment horizontal="center"/>
    </xf>
    <xf numFmtId="165" fontId="12" fillId="0" borderId="1" xfId="0" applyNumberFormat="1" applyFont="1" applyFill="1" applyBorder="1" applyAlignment="1">
      <alignment horizontal="right"/>
    </xf>
    <xf numFmtId="2" fontId="12" fillId="0" borderId="4" xfId="0" applyNumberFormat="1" applyFont="1" applyFill="1" applyBorder="1" applyAlignment="1">
      <alignment horizontal="right"/>
    </xf>
    <xf numFmtId="2" fontId="12" fillId="0" borderId="1" xfId="0" applyNumberFormat="1" applyFont="1" applyFill="1" applyBorder="1" applyAlignment="1">
      <alignment horizontal="right"/>
    </xf>
    <xf numFmtId="165" fontId="14" fillId="0" borderId="4" xfId="0" applyNumberFormat="1" applyFont="1" applyBorder="1" applyAlignment="1">
      <alignment horizontal="right"/>
    </xf>
    <xf numFmtId="0" fontId="0" fillId="0" borderId="10" xfId="0" applyFont="1" applyBorder="1" applyAlignment="1">
      <alignment/>
    </xf>
    <xf numFmtId="164" fontId="0" fillId="0" borderId="5" xfId="0" applyNumberFormat="1" applyFont="1" applyBorder="1" applyAlignment="1">
      <alignment horizontal="center"/>
    </xf>
    <xf numFmtId="165" fontId="12" fillId="0" borderId="5" xfId="0" applyNumberFormat="1" applyFont="1" applyFill="1" applyBorder="1" applyAlignment="1">
      <alignment horizontal="right"/>
    </xf>
    <xf numFmtId="2" fontId="12" fillId="0" borderId="6" xfId="0" applyNumberFormat="1" applyFont="1" applyFill="1" applyBorder="1" applyAlignment="1">
      <alignment horizontal="right"/>
    </xf>
    <xf numFmtId="2" fontId="12" fillId="0" borderId="5" xfId="0" applyNumberFormat="1" applyFont="1" applyFill="1" applyBorder="1" applyAlignment="1">
      <alignment horizontal="right"/>
    </xf>
    <xf numFmtId="165" fontId="12" fillId="0" borderId="6" xfId="0" applyNumberFormat="1" applyFont="1" applyBorder="1" applyAlignment="1">
      <alignment horizontal="right"/>
    </xf>
    <xf numFmtId="165" fontId="14" fillId="0" borderId="6" xfId="0" applyNumberFormat="1" applyFont="1" applyBorder="1" applyAlignment="1">
      <alignment horizontal="right"/>
    </xf>
    <xf numFmtId="2" fontId="12" fillId="0" borderId="9" xfId="0" applyNumberFormat="1" applyFont="1" applyFill="1" applyBorder="1" applyAlignment="1">
      <alignment horizontal="right"/>
    </xf>
    <xf numFmtId="2" fontId="12" fillId="0" borderId="9" xfId="0" applyNumberFormat="1" applyFont="1" applyBorder="1" applyAlignment="1">
      <alignment horizontal="right"/>
    </xf>
    <xf numFmtId="165" fontId="14" fillId="0" borderId="9" xfId="0" applyNumberFormat="1" applyFont="1" applyBorder="1" applyAlignment="1">
      <alignment horizontal="right"/>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2" fontId="0" fillId="0" borderId="6" xfId="0" applyNumberFormat="1" applyFont="1" applyFill="1" applyBorder="1" applyAlignment="1">
      <alignment horizontal="right"/>
    </xf>
    <xf numFmtId="0" fontId="0" fillId="0" borderId="5" xfId="0" applyFont="1" applyBorder="1" applyAlignment="1">
      <alignment vertical="center"/>
    </xf>
    <xf numFmtId="0" fontId="0" fillId="0" borderId="0" xfId="0" applyFont="1" applyBorder="1" applyAlignment="1">
      <alignment vertical="center"/>
    </xf>
    <xf numFmtId="165" fontId="0" fillId="0" borderId="6" xfId="0" applyNumberFormat="1" applyFont="1" applyFill="1" applyBorder="1" applyAlignment="1">
      <alignment horizontal="right"/>
    </xf>
    <xf numFmtId="0" fontId="0" fillId="0" borderId="6" xfId="0" applyNumberFormat="1" applyFont="1" applyBorder="1" applyAlignment="1">
      <alignment vertical="center"/>
    </xf>
    <xf numFmtId="0" fontId="0" fillId="0" borderId="0" xfId="0" applyNumberFormat="1" applyFont="1" applyBorder="1" applyAlignment="1">
      <alignment vertical="center"/>
    </xf>
    <xf numFmtId="164" fontId="0" fillId="0" borderId="5" xfId="0" applyNumberFormat="1" applyFont="1" applyBorder="1" applyAlignment="1">
      <alignment horizontal="center" vertical="center"/>
    </xf>
    <xf numFmtId="0" fontId="0" fillId="0" borderId="14" xfId="0" applyNumberFormat="1" applyFont="1" applyBorder="1" applyAlignment="1">
      <alignment vertical="center"/>
    </xf>
    <xf numFmtId="0" fontId="0" fillId="0" borderId="15" xfId="0" applyNumberFormat="1" applyFont="1" applyBorder="1" applyAlignment="1">
      <alignment vertical="center"/>
    </xf>
    <xf numFmtId="0" fontId="0" fillId="0" borderId="15" xfId="0" applyFont="1" applyBorder="1" applyAlignment="1">
      <alignment vertical="center"/>
    </xf>
    <xf numFmtId="0" fontId="0" fillId="0" borderId="13" xfId="0" applyFont="1" applyBorder="1" applyAlignment="1">
      <alignment vertical="center"/>
    </xf>
    <xf numFmtId="164" fontId="0" fillId="0" borderId="14" xfId="0" applyNumberFormat="1" applyFont="1" applyBorder="1" applyAlignment="1">
      <alignment horizontal="center" vertical="center"/>
    </xf>
    <xf numFmtId="165" fontId="0" fillId="0" borderId="11" xfId="0" applyNumberFormat="1" applyFont="1" applyFill="1" applyBorder="1" applyAlignment="1">
      <alignment horizontal="right"/>
    </xf>
    <xf numFmtId="0" fontId="0" fillId="0" borderId="5" xfId="0" applyNumberFormat="1" applyFont="1" applyFill="1" applyBorder="1" applyAlignment="1">
      <alignment vertical="center"/>
    </xf>
    <xf numFmtId="0" fontId="0" fillId="0" borderId="5" xfId="0" applyNumberFormat="1" applyFont="1" applyBorder="1" applyAlignment="1">
      <alignment vertical="center"/>
    </xf>
    <xf numFmtId="0" fontId="0" fillId="0" borderId="6" xfId="0" applyFont="1" applyBorder="1" applyAlignment="1">
      <alignment vertical="center"/>
    </xf>
    <xf numFmtId="0" fontId="0" fillId="0" borderId="10" xfId="0" applyFont="1" applyBorder="1" applyAlignment="1">
      <alignment vertical="center"/>
    </xf>
    <xf numFmtId="165" fontId="0" fillId="0" borderId="10" xfId="0" applyNumberFormat="1" applyFont="1" applyFill="1" applyBorder="1" applyAlignment="1">
      <alignment horizontal="right"/>
    </xf>
    <xf numFmtId="2" fontId="0" fillId="0" borderId="6" xfId="0" applyNumberFormat="1" applyFont="1" applyBorder="1" applyAlignment="1">
      <alignment vertical="center"/>
    </xf>
    <xf numFmtId="2" fontId="0" fillId="0" borderId="0" xfId="0" applyNumberFormat="1" applyFont="1" applyBorder="1" applyAlignment="1">
      <alignment vertical="center"/>
    </xf>
    <xf numFmtId="2" fontId="0" fillId="0" borderId="10" xfId="0" applyNumberFormat="1" applyFont="1" applyBorder="1" applyAlignment="1">
      <alignment vertical="center"/>
    </xf>
    <xf numFmtId="165" fontId="0" fillId="0" borderId="6" xfId="0" applyNumberFormat="1" applyFont="1" applyFill="1" applyBorder="1" applyAlignment="1">
      <alignment/>
    </xf>
    <xf numFmtId="2" fontId="0" fillId="0" borderId="10" xfId="0" applyNumberFormat="1" applyFont="1" applyFill="1" applyBorder="1" applyAlignment="1">
      <alignment horizontal="right"/>
    </xf>
    <xf numFmtId="164" fontId="0" fillId="0" borderId="6" xfId="0" applyNumberFormat="1" applyFont="1" applyFill="1" applyBorder="1" applyAlignment="1">
      <alignment horizontal="right"/>
    </xf>
    <xf numFmtId="0" fontId="0" fillId="0" borderId="7" xfId="0" applyFont="1" applyBorder="1" applyAlignment="1">
      <alignment vertical="center"/>
    </xf>
    <xf numFmtId="0" fontId="0" fillId="0" borderId="8" xfId="0" applyFont="1" applyBorder="1" applyAlignment="1">
      <alignment vertical="center"/>
    </xf>
    <xf numFmtId="0" fontId="0" fillId="0" borderId="12" xfId="0" applyFont="1" applyBorder="1" applyAlignment="1">
      <alignment vertical="center"/>
    </xf>
    <xf numFmtId="2" fontId="0" fillId="0" borderId="12" xfId="0" applyNumberFormat="1" applyFont="1" applyFill="1" applyBorder="1" applyAlignment="1">
      <alignment horizontal="right"/>
    </xf>
    <xf numFmtId="164" fontId="0" fillId="0" borderId="0" xfId="0" applyNumberFormat="1" applyFont="1" applyBorder="1" applyAlignment="1">
      <alignment horizontal="center"/>
    </xf>
    <xf numFmtId="165" fontId="0" fillId="0" borderId="0" xfId="0" applyNumberFormat="1" applyFont="1" applyFill="1" applyBorder="1" applyAlignment="1">
      <alignment horizontal="right"/>
    </xf>
    <xf numFmtId="2" fontId="0" fillId="0" borderId="0" xfId="0" applyNumberFormat="1" applyFont="1" applyFill="1" applyBorder="1" applyAlignment="1">
      <alignment/>
    </xf>
    <xf numFmtId="165" fontId="0" fillId="0" borderId="0" xfId="0" applyNumberFormat="1" applyFont="1" applyBorder="1" applyAlignment="1">
      <alignment/>
    </xf>
    <xf numFmtId="165" fontId="11" fillId="0" borderId="0" xfId="0" applyNumberFormat="1" applyFont="1" applyBorder="1" applyAlignment="1">
      <alignment/>
    </xf>
    <xf numFmtId="0" fontId="15" fillId="0" borderId="0" xfId="0" applyFont="1" applyAlignment="1">
      <alignment/>
    </xf>
    <xf numFmtId="0" fontId="15" fillId="0" borderId="0" xfId="0" applyFont="1" applyBorder="1" applyAlignment="1">
      <alignment/>
    </xf>
    <xf numFmtId="164" fontId="15" fillId="0" borderId="0" xfId="0" applyNumberFormat="1" applyFont="1" applyAlignment="1">
      <alignment horizontal="center"/>
    </xf>
    <xf numFmtId="0" fontId="12" fillId="0" borderId="0" xfId="0" applyFont="1" applyAlignment="1">
      <alignment/>
    </xf>
    <xf numFmtId="0" fontId="12" fillId="0" borderId="0" xfId="0" applyFont="1" applyBorder="1" applyAlignment="1">
      <alignment/>
    </xf>
    <xf numFmtId="1" fontId="0" fillId="0" borderId="0" xfId="0" applyNumberFormat="1" applyFont="1" applyFill="1" applyAlignment="1">
      <alignment/>
    </xf>
    <xf numFmtId="0" fontId="0" fillId="0" borderId="0" xfId="0" applyFont="1" applyAlignment="1">
      <alignment vertical="top"/>
    </xf>
    <xf numFmtId="0" fontId="0" fillId="0" borderId="0" xfId="0" applyNumberFormat="1" applyFont="1" applyAlignment="1">
      <alignment/>
    </xf>
    <xf numFmtId="0" fontId="0" fillId="0" borderId="0" xfId="0" applyNumberFormat="1" applyFont="1" applyBorder="1" applyAlignment="1">
      <alignment/>
    </xf>
    <xf numFmtId="164" fontId="0" fillId="0" borderId="0" xfId="0" applyNumberFormat="1" applyFont="1" applyFill="1" applyAlignment="1">
      <alignment horizontal="center"/>
    </xf>
    <xf numFmtId="2" fontId="0" fillId="0" borderId="5" xfId="0" applyNumberFormat="1" applyFont="1" applyBorder="1" applyAlignment="1" quotePrefix="1">
      <alignment horizontal="center" vertical="center"/>
    </xf>
    <xf numFmtId="0" fontId="0" fillId="0" borderId="5" xfId="0" applyFont="1" applyFill="1" applyBorder="1" applyAlignment="1" quotePrefix="1">
      <alignment horizontal="center" vertical="center"/>
    </xf>
    <xf numFmtId="0" fontId="0" fillId="0" borderId="5" xfId="0" applyFont="1" applyBorder="1" applyAlignment="1" quotePrefix="1">
      <alignment horizontal="center" vertical="center"/>
    </xf>
    <xf numFmtId="0" fontId="0" fillId="0" borderId="14" xfId="0" applyBorder="1" applyAlignment="1">
      <alignment/>
    </xf>
    <xf numFmtId="0" fontId="0" fillId="0" borderId="15" xfId="0" applyBorder="1" applyAlignment="1">
      <alignment/>
    </xf>
    <xf numFmtId="165" fontId="12" fillId="0" borderId="11" xfId="0" applyNumberFormat="1" applyFont="1" applyBorder="1" applyAlignment="1">
      <alignment horizontal="right"/>
    </xf>
    <xf numFmtId="2" fontId="14" fillId="0" borderId="0" xfId="0" applyNumberFormat="1" applyFont="1" applyBorder="1" applyAlignment="1">
      <alignment horizontal="center" vertical="center"/>
    </xf>
    <xf numFmtId="0" fontId="0" fillId="0" borderId="0" xfId="0" applyNumberFormat="1" applyFont="1" applyAlignment="1">
      <alignment horizontal="left"/>
    </xf>
    <xf numFmtId="164" fontId="0" fillId="0" borderId="9" xfId="0" applyNumberFormat="1" applyFont="1" applyBorder="1" applyAlignment="1">
      <alignment horizontal="center"/>
    </xf>
    <xf numFmtId="165" fontId="9" fillId="0" borderId="0" xfId="0" applyNumberFormat="1" applyFont="1" applyAlignment="1">
      <alignment horizontal="right"/>
    </xf>
    <xf numFmtId="0" fontId="17" fillId="0" borderId="0" xfId="0" applyFont="1" applyBorder="1" applyAlignment="1">
      <alignment/>
    </xf>
    <xf numFmtId="0" fontId="9" fillId="0" borderId="0" xfId="0" applyFont="1" applyBorder="1" applyAlignment="1">
      <alignment horizontal="left"/>
    </xf>
    <xf numFmtId="0" fontId="0" fillId="0" borderId="0" xfId="0" applyFont="1" applyAlignment="1">
      <alignment horizontal="justify" vertical="top"/>
    </xf>
    <xf numFmtId="165" fontId="0" fillId="0" borderId="9" xfId="0" applyNumberFormat="1" applyFont="1" applyFill="1" applyBorder="1" applyAlignment="1">
      <alignment horizontal="right"/>
    </xf>
    <xf numFmtId="0" fontId="0" fillId="0" borderId="1" xfId="0" applyFont="1" applyBorder="1" applyAlignment="1">
      <alignment/>
    </xf>
    <xf numFmtId="0" fontId="0" fillId="0" borderId="1" xfId="0" applyFont="1" applyBorder="1" applyAlignment="1">
      <alignment/>
    </xf>
    <xf numFmtId="0" fontId="1" fillId="0" borderId="2" xfId="0" applyFont="1" applyBorder="1" applyAlignment="1">
      <alignment/>
    </xf>
    <xf numFmtId="0" fontId="0" fillId="0" borderId="5" xfId="0" applyNumberFormat="1" applyFont="1" applyFill="1" applyBorder="1" applyAlignment="1">
      <alignment vertical="top"/>
    </xf>
    <xf numFmtId="164" fontId="0" fillId="0" borderId="7" xfId="0" applyNumberFormat="1" applyFont="1" applyBorder="1" applyAlignment="1">
      <alignment horizontal="center"/>
    </xf>
    <xf numFmtId="164" fontId="0" fillId="0" borderId="7" xfId="0" applyNumberFormat="1" applyFont="1" applyBorder="1" applyAlignment="1">
      <alignment horizontal="center" vertical="center"/>
    </xf>
    <xf numFmtId="0" fontId="1" fillId="0" borderId="1" xfId="0" applyFont="1" applyBorder="1" applyAlignment="1">
      <alignment/>
    </xf>
    <xf numFmtId="164" fontId="0" fillId="0" borderId="1" xfId="0" applyNumberFormat="1" applyFont="1" applyBorder="1" applyAlignment="1">
      <alignment horizontal="center" vertical="center"/>
    </xf>
    <xf numFmtId="165" fontId="0" fillId="0" borderId="4" xfId="0" applyNumberFormat="1" applyFont="1" applyFill="1" applyBorder="1" applyAlignment="1">
      <alignment horizontal="right"/>
    </xf>
    <xf numFmtId="2" fontId="0" fillId="0" borderId="3" xfId="0" applyNumberFormat="1" applyFont="1" applyFill="1" applyBorder="1" applyAlignment="1">
      <alignment horizontal="right"/>
    </xf>
    <xf numFmtId="165" fontId="0" fillId="0" borderId="13" xfId="0" applyNumberFormat="1" applyFont="1" applyFill="1" applyBorder="1" applyAlignment="1">
      <alignment horizontal="right"/>
    </xf>
    <xf numFmtId="165" fontId="0" fillId="0" borderId="3" xfId="0" applyNumberFormat="1" applyFont="1" applyFill="1" applyBorder="1" applyAlignment="1">
      <alignment horizontal="right"/>
    </xf>
    <xf numFmtId="43" fontId="0" fillId="0" borderId="6" xfId="15" applyFont="1" applyFill="1" applyBorder="1" applyAlignment="1">
      <alignment horizontal="right"/>
    </xf>
    <xf numFmtId="164" fontId="0" fillId="0" borderId="10" xfId="0" applyNumberFormat="1" applyFont="1" applyFill="1" applyBorder="1" applyAlignment="1">
      <alignment horizontal="right"/>
    </xf>
    <xf numFmtId="164" fontId="0" fillId="0" borderId="11" xfId="0" applyNumberFormat="1" applyFont="1" applyFill="1" applyBorder="1" applyAlignment="1">
      <alignment horizontal="center"/>
    </xf>
    <xf numFmtId="164" fontId="0" fillId="0" borderId="12" xfId="0" applyNumberFormat="1" applyFont="1" applyFill="1" applyBorder="1" applyAlignment="1">
      <alignment horizontal="center"/>
    </xf>
    <xf numFmtId="164" fontId="0" fillId="0" borderId="9" xfId="0" applyNumberFormat="1" applyFont="1" applyFill="1" applyBorder="1" applyAlignment="1">
      <alignment horizontal="center"/>
    </xf>
    <xf numFmtId="2" fontId="0" fillId="0" borderId="4" xfId="0" applyNumberFormat="1" applyFont="1" applyFill="1" applyBorder="1" applyAlignment="1">
      <alignment horizontal="right"/>
    </xf>
    <xf numFmtId="43" fontId="0" fillId="0" borderId="6" xfId="15" applyFont="1" applyFill="1" applyBorder="1" applyAlignment="1">
      <alignment horizontal="center"/>
    </xf>
    <xf numFmtId="2" fontId="0" fillId="0" borderId="9" xfId="0" applyNumberFormat="1" applyFont="1" applyFill="1" applyBorder="1" applyAlignment="1">
      <alignment horizontal="right"/>
    </xf>
    <xf numFmtId="166" fontId="18" fillId="0" borderId="0" xfId="21" applyNumberFormat="1" applyFont="1" applyFill="1" applyAlignment="1">
      <alignment/>
    </xf>
    <xf numFmtId="165" fontId="0" fillId="0" borderId="6" xfId="0" applyNumberFormat="1" applyFont="1" applyFill="1" applyBorder="1" applyAlignment="1">
      <alignment horizontal="right" vertical="center"/>
    </xf>
    <xf numFmtId="0" fontId="17" fillId="0" borderId="5" xfId="0" applyFont="1" applyBorder="1" applyAlignment="1">
      <alignment/>
    </xf>
    <xf numFmtId="165" fontId="9" fillId="0" borderId="2" xfId="0" applyNumberFormat="1" applyFont="1" applyBorder="1" applyAlignment="1">
      <alignment horizontal="right"/>
    </xf>
    <xf numFmtId="165" fontId="0" fillId="0" borderId="10" xfId="0" applyNumberFormat="1" applyFont="1" applyBorder="1" applyAlignment="1">
      <alignment/>
    </xf>
    <xf numFmtId="0" fontId="0" fillId="0" borderId="0" xfId="0" applyFont="1" applyAlignment="1">
      <alignment horizontal="justify" vertical="top" wrapText="1"/>
    </xf>
    <xf numFmtId="0" fontId="0" fillId="0" borderId="0" xfId="0" applyNumberFormat="1" applyFont="1" applyFill="1" applyBorder="1" applyAlignment="1">
      <alignment vertical="center"/>
    </xf>
    <xf numFmtId="164" fontId="0" fillId="0" borderId="5" xfId="0" applyNumberFormat="1" applyFont="1" applyFill="1" applyBorder="1" applyAlignment="1">
      <alignment horizontal="center" vertical="center"/>
    </xf>
    <xf numFmtId="0" fontId="0" fillId="0" borderId="6" xfId="0" applyNumberFormat="1" applyFont="1" applyFill="1" applyBorder="1" applyAlignment="1">
      <alignment vertical="center"/>
    </xf>
    <xf numFmtId="0" fontId="0" fillId="0" borderId="0" xfId="0" applyFont="1" applyFill="1" applyBorder="1" applyAlignment="1">
      <alignment vertical="center"/>
    </xf>
    <xf numFmtId="164" fontId="0" fillId="0" borderId="7" xfId="0" applyNumberFormat="1" applyFont="1" applyFill="1" applyBorder="1" applyAlignment="1">
      <alignment horizontal="center" vertical="center"/>
    </xf>
    <xf numFmtId="0" fontId="0" fillId="0" borderId="7" xfId="0" applyNumberFormat="1" applyFont="1" applyFill="1" applyBorder="1" applyAlignment="1">
      <alignment vertical="center"/>
    </xf>
    <xf numFmtId="0" fontId="0" fillId="0" borderId="8" xfId="0" applyNumberFormat="1" applyFont="1" applyFill="1" applyBorder="1" applyAlignment="1">
      <alignment vertical="center"/>
    </xf>
    <xf numFmtId="0" fontId="0" fillId="0" borderId="8" xfId="0" applyFont="1" applyFill="1" applyBorder="1" applyAlignment="1">
      <alignment vertical="center"/>
    </xf>
    <xf numFmtId="165" fontId="0" fillId="0" borderId="6" xfId="0" applyNumberFormat="1" applyFont="1" applyFill="1" applyBorder="1" applyAlignment="1" quotePrefix="1">
      <alignment horizontal="right"/>
    </xf>
    <xf numFmtId="0" fontId="0" fillId="0" borderId="0" xfId="0" applyFont="1" applyBorder="1" applyAlignment="1">
      <alignment horizontal="justify" vertical="top" wrapText="1"/>
    </xf>
    <xf numFmtId="166" fontId="18" fillId="0" borderId="0" xfId="21" applyNumberFormat="1" applyFont="1" applyBorder="1" applyAlignment="1">
      <alignment horizontal="justify" vertical="top" wrapText="1"/>
    </xf>
    <xf numFmtId="0" fontId="1" fillId="0" borderId="0" xfId="0" applyFont="1" applyAlignment="1">
      <alignment horizontal="justify" vertical="top"/>
    </xf>
    <xf numFmtId="164" fontId="0" fillId="0" borderId="0" xfId="0" applyNumberFormat="1" applyFont="1" applyAlignment="1">
      <alignment horizontal="justify" vertical="top" wrapText="1"/>
    </xf>
    <xf numFmtId="165" fontId="0" fillId="0" borderId="0" xfId="0" applyNumberFormat="1" applyFont="1" applyFill="1" applyAlignment="1">
      <alignment horizontal="justify" vertical="top" wrapText="1"/>
    </xf>
    <xf numFmtId="2" fontId="0" fillId="0" borderId="0" xfId="0" applyNumberFormat="1" applyFont="1" applyFill="1" applyAlignment="1">
      <alignment horizontal="justify" vertical="top" wrapText="1"/>
    </xf>
    <xf numFmtId="166" fontId="18" fillId="0" borderId="0" xfId="21" applyNumberFormat="1" applyFont="1" applyFill="1" applyAlignment="1">
      <alignment horizontal="justify" vertical="top" wrapText="1"/>
    </xf>
    <xf numFmtId="0" fontId="1" fillId="0" borderId="0" xfId="0" applyFont="1" applyAlignment="1">
      <alignment horizontal="justify" vertical="top" wrapText="1"/>
    </xf>
    <xf numFmtId="0" fontId="15" fillId="0" borderId="0" xfId="0" applyFont="1" applyAlignment="1">
      <alignment vertical="top"/>
    </xf>
    <xf numFmtId="0" fontId="15" fillId="0" borderId="0" xfId="0" applyFont="1" applyBorder="1" applyAlignment="1">
      <alignment horizontal="justify" vertical="top" wrapText="1"/>
    </xf>
    <xf numFmtId="0" fontId="15" fillId="0" borderId="0" xfId="0" applyFont="1" applyAlignment="1">
      <alignment horizontal="justify" vertical="top" wrapText="1"/>
    </xf>
    <xf numFmtId="164" fontId="15" fillId="0" borderId="0" xfId="0" applyNumberFormat="1" applyFont="1" applyAlignment="1">
      <alignment horizontal="justify" vertical="top" wrapText="1"/>
    </xf>
    <xf numFmtId="165" fontId="15" fillId="0" borderId="0" xfId="0" applyNumberFormat="1" applyFont="1" applyFill="1" applyAlignment="1">
      <alignment horizontal="justify" vertical="top" wrapText="1"/>
    </xf>
    <xf numFmtId="2" fontId="15" fillId="0" borderId="0" xfId="0" applyNumberFormat="1" applyFont="1" applyFill="1" applyAlignment="1">
      <alignment horizontal="justify" vertical="top" wrapText="1"/>
    </xf>
    <xf numFmtId="165" fontId="0" fillId="0" borderId="11" xfId="0" applyNumberFormat="1" applyFont="1" applyBorder="1" applyAlignment="1">
      <alignment/>
    </xf>
    <xf numFmtId="165" fontId="0" fillId="0" borderId="13" xfId="0" applyNumberFormat="1" applyFont="1" applyBorder="1" applyAlignment="1">
      <alignment/>
    </xf>
    <xf numFmtId="165" fontId="0" fillId="0" borderId="9" xfId="0" applyNumberFormat="1" applyFont="1" applyBorder="1" applyAlignment="1">
      <alignment/>
    </xf>
    <xf numFmtId="165" fontId="0" fillId="0" borderId="12" xfId="0" applyNumberFormat="1" applyFont="1" applyBorder="1" applyAlignment="1">
      <alignment/>
    </xf>
    <xf numFmtId="165" fontId="0" fillId="0" borderId="4" xfId="0" applyNumberFormat="1" applyFont="1" applyBorder="1" applyAlignment="1">
      <alignment/>
    </xf>
    <xf numFmtId="165" fontId="0" fillId="0" borderId="6" xfId="0" applyNumberFormat="1" applyFont="1" applyBorder="1" applyAlignment="1">
      <alignment vertical="top"/>
    </xf>
    <xf numFmtId="165" fontId="0" fillId="0" borderId="6" xfId="0" applyNumberFormat="1" applyFont="1" applyBorder="1" applyAlignment="1">
      <alignment horizontal="right"/>
    </xf>
    <xf numFmtId="2" fontId="16" fillId="0" borderId="0" xfId="0" applyNumberFormat="1" applyFont="1" applyBorder="1" applyAlignment="1">
      <alignment horizontal="center" vertical="center"/>
    </xf>
    <xf numFmtId="0" fontId="9" fillId="0" borderId="0" xfId="0" applyFont="1" applyAlignment="1">
      <alignment horizontal="center"/>
    </xf>
    <xf numFmtId="2" fontId="16" fillId="0" borderId="0" xfId="0" applyNumberFormat="1" applyFont="1" applyBorder="1" applyAlignment="1">
      <alignment horizontal="center" vertical="center"/>
    </xf>
    <xf numFmtId="0" fontId="0" fillId="0" borderId="0" xfId="0" applyNumberFormat="1" applyFont="1" applyBorder="1" applyAlignment="1">
      <alignment horizontal="left" vertical="center" wrapText="1"/>
    </xf>
    <xf numFmtId="0" fontId="0" fillId="0" borderId="10" xfId="0" applyNumberFormat="1" applyFont="1" applyBorder="1" applyAlignment="1">
      <alignment horizontal="left" vertical="center" wrapText="1"/>
    </xf>
    <xf numFmtId="0" fontId="0" fillId="0" borderId="5" xfId="0" applyNumberFormat="1" applyFont="1" applyBorder="1" applyAlignment="1">
      <alignment horizontal="left" vertical="center" wrapText="1"/>
    </xf>
    <xf numFmtId="0" fontId="0" fillId="0" borderId="0" xfId="0" applyFont="1" applyAlignment="1">
      <alignment horizontal="justify" vertical="top" wrapText="1"/>
    </xf>
    <xf numFmtId="0" fontId="0" fillId="0" borderId="0" xfId="0" applyFont="1" applyAlignment="1">
      <alignment horizontal="left" vertical="top" wrapText="1"/>
    </xf>
    <xf numFmtId="0" fontId="0" fillId="0" borderId="0" xfId="0" applyFont="1" applyBorder="1" applyAlignment="1">
      <alignment horizontal="justify" vertical="top" wrapText="1"/>
    </xf>
    <xf numFmtId="0" fontId="0" fillId="0" borderId="5" xfId="0" applyFont="1" applyBorder="1" applyAlignment="1">
      <alignment horizontal="justify" vertical="top" wrapText="1"/>
    </xf>
    <xf numFmtId="0" fontId="0" fillId="0" borderId="0" xfId="0" applyFont="1" applyBorder="1" applyAlignment="1">
      <alignment/>
    </xf>
    <xf numFmtId="0" fontId="7" fillId="0" borderId="0" xfId="0" applyFont="1" applyAlignment="1">
      <alignment horizontal="center"/>
    </xf>
    <xf numFmtId="2" fontId="9" fillId="0" borderId="0" xfId="0" applyNumberFormat="1" applyFont="1" applyAlignment="1">
      <alignment horizontal="center"/>
    </xf>
    <xf numFmtId="0" fontId="0" fillId="0" borderId="0" xfId="0" applyAlignment="1">
      <alignment horizontal="justify" vertical="top" wrapText="1"/>
    </xf>
    <xf numFmtId="0" fontId="0" fillId="0" borderId="0" xfId="0" applyFont="1" applyAlignment="1">
      <alignment horizontal="center"/>
    </xf>
    <xf numFmtId="0" fontId="0" fillId="0" borderId="0" xfId="0" applyNumberFormat="1" applyAlignment="1">
      <alignment horizontal="justify" vertical="top" wrapText="1"/>
    </xf>
    <xf numFmtId="165" fontId="9" fillId="0" borderId="10" xfId="0" applyNumberFormat="1" applyFont="1" applyBorder="1" applyAlignment="1">
      <alignment horizontal="right"/>
    </xf>
    <xf numFmtId="165" fontId="9" fillId="0" borderId="12" xfId="0" applyNumberFormat="1" applyFon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P73"/>
  <sheetViews>
    <sheetView showGridLines="0" tabSelected="1" zoomScale="90" zoomScaleNormal="90" workbookViewId="0" topLeftCell="A1">
      <pane xSplit="5" ySplit="10" topLeftCell="F11" activePane="bottomRight" state="frozen"/>
      <selection pane="topLeft" activeCell="A1" sqref="A1"/>
      <selection pane="topRight" activeCell="F1" sqref="F1"/>
      <selection pane="bottomLeft" activeCell="A10" sqref="A10"/>
      <selection pane="bottomRight" activeCell="K43" sqref="K43"/>
    </sheetView>
  </sheetViews>
  <sheetFormatPr defaultColWidth="9.140625" defaultRowHeight="12.75"/>
  <cols>
    <col min="1" max="1" width="2.8515625" style="1" customWidth="1"/>
    <col min="2" max="2" width="6.00390625" style="1" customWidth="1"/>
    <col min="3" max="3" width="33.8515625" style="12" bestFit="1" customWidth="1"/>
    <col min="4" max="4" width="6.28125" style="1" customWidth="1"/>
    <col min="5" max="5" width="4.421875" style="1" customWidth="1"/>
    <col min="6" max="6" width="9.57421875" style="1" bestFit="1" customWidth="1"/>
    <col min="7" max="7" width="13.00390625" style="1" bestFit="1" customWidth="1"/>
    <col min="8" max="8" width="13.421875" style="1" bestFit="1" customWidth="1"/>
    <col min="9" max="9" width="13.00390625" style="1" bestFit="1" customWidth="1"/>
    <col min="10" max="10" width="13.421875" style="1" bestFit="1" customWidth="1"/>
    <col min="11" max="11" width="15.00390625" style="1" bestFit="1" customWidth="1"/>
    <col min="12" max="12" width="2.140625" style="1" customWidth="1"/>
    <col min="13" max="13" width="8.8515625" style="1" customWidth="1"/>
    <col min="14" max="14" width="8.421875" style="1" customWidth="1"/>
    <col min="15" max="15" width="9.8515625" style="1" bestFit="1" customWidth="1"/>
    <col min="16" max="16" width="9.28125" style="1" bestFit="1" customWidth="1"/>
    <col min="17" max="16384" width="9.140625" style="1" customWidth="1"/>
  </cols>
  <sheetData>
    <row r="1" spans="2:14" ht="12">
      <c r="B1" s="2"/>
      <c r="C1" s="10"/>
      <c r="D1" s="2"/>
      <c r="E1" s="2"/>
      <c r="F1" s="3"/>
      <c r="G1" s="4"/>
      <c r="H1" s="5"/>
      <c r="I1" s="5"/>
      <c r="J1" s="5"/>
      <c r="K1" s="6"/>
      <c r="L1" s="7"/>
      <c r="M1" s="7"/>
      <c r="N1" s="7"/>
    </row>
    <row r="2" spans="2:14" ht="15.75">
      <c r="B2" s="240" t="s">
        <v>69</v>
      </c>
      <c r="C2" s="240"/>
      <c r="D2" s="240"/>
      <c r="E2" s="240"/>
      <c r="F2" s="240"/>
      <c r="G2" s="240"/>
      <c r="H2" s="240"/>
      <c r="I2" s="240"/>
      <c r="J2" s="240"/>
      <c r="K2" s="240"/>
      <c r="L2" s="7"/>
      <c r="M2" s="7"/>
      <c r="N2" s="7"/>
    </row>
    <row r="3" spans="2:14" ht="6" customHeight="1">
      <c r="B3" s="2"/>
      <c r="C3" s="10"/>
      <c r="D3" s="2"/>
      <c r="E3" s="2"/>
      <c r="F3" s="3"/>
      <c r="G3" s="4"/>
      <c r="H3" s="5"/>
      <c r="I3" s="5"/>
      <c r="J3" s="5"/>
      <c r="K3" s="6"/>
      <c r="L3" s="7"/>
      <c r="M3" s="7"/>
      <c r="N3" s="7"/>
    </row>
    <row r="4" spans="2:14" ht="16.5" customHeight="1">
      <c r="B4" s="241" t="s">
        <v>110</v>
      </c>
      <c r="C4" s="241"/>
      <c r="D4" s="241"/>
      <c r="E4" s="241"/>
      <c r="F4" s="241"/>
      <c r="G4" s="241"/>
      <c r="H4" s="241"/>
      <c r="I4" s="241"/>
      <c r="J4" s="241"/>
      <c r="K4" s="241"/>
      <c r="L4" s="175"/>
      <c r="M4" s="13"/>
      <c r="N4" s="13"/>
    </row>
    <row r="5" spans="2:14" ht="16.5" customHeight="1">
      <c r="B5" s="239"/>
      <c r="C5" s="239"/>
      <c r="D5" s="239"/>
      <c r="E5" s="239"/>
      <c r="F5" s="239"/>
      <c r="G5" s="239" t="s">
        <v>125</v>
      </c>
      <c r="H5" s="239"/>
      <c r="I5" s="239"/>
      <c r="J5" s="239"/>
      <c r="K5" s="239"/>
      <c r="L5" s="175"/>
      <c r="M5" s="13"/>
      <c r="N5" s="13"/>
    </row>
    <row r="6" spans="2:14" ht="12.75">
      <c r="B6" s="101"/>
      <c r="C6" s="101"/>
      <c r="D6" s="101"/>
      <c r="E6" s="72"/>
      <c r="F6" s="73"/>
      <c r="G6" s="102"/>
      <c r="H6" s="103"/>
      <c r="I6" s="103"/>
      <c r="J6" s="100"/>
      <c r="K6" s="104" t="s">
        <v>0</v>
      </c>
      <c r="M6" s="8"/>
      <c r="N6" s="8"/>
    </row>
    <row r="7" spans="2:14" ht="12.75" customHeight="1">
      <c r="B7" s="183"/>
      <c r="C7" s="106"/>
      <c r="D7" s="106"/>
      <c r="E7" s="107"/>
      <c r="F7" s="108"/>
      <c r="G7" s="109" t="s">
        <v>1</v>
      </c>
      <c r="H7" s="110" t="s">
        <v>1</v>
      </c>
      <c r="I7" s="111" t="s">
        <v>113</v>
      </c>
      <c r="J7" s="111" t="s">
        <v>113</v>
      </c>
      <c r="K7" s="112" t="s">
        <v>2</v>
      </c>
      <c r="M7" s="16"/>
      <c r="N7" s="16"/>
    </row>
    <row r="8" spans="2:14" ht="12.75">
      <c r="B8" s="105"/>
      <c r="C8" s="67"/>
      <c r="D8" s="67"/>
      <c r="E8" s="113"/>
      <c r="F8" s="114"/>
      <c r="G8" s="115" t="s">
        <v>3</v>
      </c>
      <c r="H8" s="116" t="s">
        <v>3</v>
      </c>
      <c r="I8" s="117" t="s">
        <v>3</v>
      </c>
      <c r="J8" s="118" t="s">
        <v>3</v>
      </c>
      <c r="K8" s="119" t="s">
        <v>3</v>
      </c>
      <c r="M8" s="16"/>
      <c r="N8" s="16"/>
    </row>
    <row r="9" spans="2:14" ht="13.5" customHeight="1">
      <c r="B9" s="105"/>
      <c r="C9" s="67"/>
      <c r="D9" s="67"/>
      <c r="E9" s="113"/>
      <c r="F9" s="114"/>
      <c r="G9" s="117" t="s">
        <v>111</v>
      </c>
      <c r="H9" s="116" t="s">
        <v>112</v>
      </c>
      <c r="I9" s="117" t="s">
        <v>111</v>
      </c>
      <c r="J9" s="116" t="s">
        <v>112</v>
      </c>
      <c r="K9" s="119" t="s">
        <v>76</v>
      </c>
      <c r="M9" s="16"/>
      <c r="N9" s="16"/>
    </row>
    <row r="10" spans="2:14" ht="13.5" customHeight="1">
      <c r="B10" s="105"/>
      <c r="C10" s="67"/>
      <c r="D10" s="67"/>
      <c r="E10" s="113"/>
      <c r="F10" s="177"/>
      <c r="G10" s="120"/>
      <c r="H10" s="120"/>
      <c r="I10" s="120"/>
      <c r="J10" s="121"/>
      <c r="K10" s="122" t="s">
        <v>68</v>
      </c>
      <c r="M10" s="16"/>
      <c r="N10" s="16"/>
    </row>
    <row r="11" spans="2:14" ht="12.75">
      <c r="B11" s="105"/>
      <c r="C11" s="67"/>
      <c r="D11" s="67"/>
      <c r="E11" s="113"/>
      <c r="F11" s="187"/>
      <c r="G11" s="197"/>
      <c r="H11" s="197"/>
      <c r="I11" s="197"/>
      <c r="J11" s="198"/>
      <c r="K11" s="199"/>
      <c r="M11" s="16"/>
      <c r="N11" s="16"/>
    </row>
    <row r="12" spans="2:14" ht="12.75">
      <c r="B12" s="123"/>
      <c r="C12" s="124"/>
      <c r="D12" s="124"/>
      <c r="E12" s="125"/>
      <c r="F12" s="108"/>
      <c r="G12" s="191"/>
      <c r="H12" s="200"/>
      <c r="I12" s="200"/>
      <c r="J12" s="192"/>
      <c r="K12" s="191"/>
      <c r="M12" s="17"/>
      <c r="N12" s="17"/>
    </row>
    <row r="13" spans="2:16" ht="12.75">
      <c r="B13" s="150" t="s">
        <v>4</v>
      </c>
      <c r="C13" s="151"/>
      <c r="D13" s="151"/>
      <c r="E13" s="151"/>
      <c r="F13" s="187"/>
      <c r="G13" s="182">
        <v>5917.15</v>
      </c>
      <c r="H13" s="182">
        <v>5480.47</v>
      </c>
      <c r="I13" s="202">
        <v>17719.91</v>
      </c>
      <c r="J13" s="153">
        <v>15957.11</v>
      </c>
      <c r="K13" s="182">
        <v>21966.84</v>
      </c>
      <c r="M13" s="17"/>
      <c r="N13" s="17"/>
      <c r="O13" s="14"/>
      <c r="P13" s="15"/>
    </row>
    <row r="14" spans="2:16" ht="12.75">
      <c r="B14" s="127"/>
      <c r="C14" s="128"/>
      <c r="D14" s="128"/>
      <c r="E14" s="128"/>
      <c r="F14" s="114"/>
      <c r="G14" s="129"/>
      <c r="H14" s="129"/>
      <c r="I14" s="126"/>
      <c r="J14" s="148"/>
      <c r="K14" s="129"/>
      <c r="M14" s="17"/>
      <c r="N14" s="17"/>
      <c r="O14" s="14"/>
      <c r="P14" s="15"/>
    </row>
    <row r="15" spans="2:16" ht="12.75">
      <c r="B15" s="130" t="s">
        <v>104</v>
      </c>
      <c r="C15" s="131"/>
      <c r="D15" s="128"/>
      <c r="E15" s="128"/>
      <c r="F15" s="132">
        <v>-1</v>
      </c>
      <c r="G15" s="129">
        <v>3833.31</v>
      </c>
      <c r="H15" s="129">
        <v>3449.17</v>
      </c>
      <c r="I15" s="129">
        <v>11496.3</v>
      </c>
      <c r="J15" s="143">
        <v>10013.14</v>
      </c>
      <c r="K15" s="129">
        <v>13947.53</v>
      </c>
      <c r="M15" s="17"/>
      <c r="N15" s="17"/>
      <c r="O15" s="14"/>
      <c r="P15" s="15"/>
    </row>
    <row r="16" spans="2:16" ht="12.75">
      <c r="B16" s="130" t="s">
        <v>82</v>
      </c>
      <c r="C16" s="131"/>
      <c r="D16" s="128"/>
      <c r="E16" s="128"/>
      <c r="F16" s="132">
        <v>-2</v>
      </c>
      <c r="G16" s="129">
        <v>25.34</v>
      </c>
      <c r="H16" s="129">
        <v>57.21</v>
      </c>
      <c r="I16" s="129">
        <v>159.02</v>
      </c>
      <c r="J16" s="143">
        <v>126.29</v>
      </c>
      <c r="K16" s="129">
        <v>234.47</v>
      </c>
      <c r="M16" s="19"/>
      <c r="N16" s="19"/>
      <c r="O16" s="14"/>
      <c r="P16" s="15"/>
    </row>
    <row r="17" spans="2:16" ht="12.75">
      <c r="B17" s="130" t="s">
        <v>6</v>
      </c>
      <c r="C17" s="131"/>
      <c r="D17" s="128"/>
      <c r="E17" s="128"/>
      <c r="F17" s="188">
        <v>-3</v>
      </c>
      <c r="G17" s="182">
        <f>+G15+G16</f>
        <v>3858.65</v>
      </c>
      <c r="H17" s="182">
        <f>+H15+H16</f>
        <v>3506.38</v>
      </c>
      <c r="I17" s="182">
        <f>+I15+I16</f>
        <v>11655.32</v>
      </c>
      <c r="J17" s="182">
        <f>+J15+J16</f>
        <v>10139.43</v>
      </c>
      <c r="K17" s="182">
        <f>+K15+K16</f>
        <v>14182</v>
      </c>
      <c r="M17" s="19"/>
      <c r="N17" s="19"/>
      <c r="O17" s="14"/>
      <c r="P17" s="15"/>
    </row>
    <row r="18" spans="2:16" ht="12.75">
      <c r="B18" s="133"/>
      <c r="C18" s="134"/>
      <c r="D18" s="135"/>
      <c r="E18" s="136"/>
      <c r="F18" s="137"/>
      <c r="G18" s="138"/>
      <c r="H18" s="138"/>
      <c r="I18" s="138"/>
      <c r="J18" s="193"/>
      <c r="K18" s="138"/>
      <c r="M18" s="19"/>
      <c r="N18" s="19"/>
      <c r="O18" s="14"/>
      <c r="P18" s="15"/>
    </row>
    <row r="19" spans="2:16" ht="12.75">
      <c r="B19" s="184" t="s">
        <v>77</v>
      </c>
      <c r="C19" s="185"/>
      <c r="D19" s="185"/>
      <c r="E19" s="185"/>
      <c r="F19" s="189"/>
      <c r="G19" s="191"/>
      <c r="H19" s="191"/>
      <c r="I19" s="191"/>
      <c r="J19" s="194"/>
      <c r="K19" s="191"/>
      <c r="M19" s="19"/>
      <c r="N19" s="19"/>
      <c r="O19" s="14"/>
      <c r="P19" s="15"/>
    </row>
    <row r="20" spans="2:16" ht="24" customHeight="1">
      <c r="B20" s="186" t="s">
        <v>8</v>
      </c>
      <c r="C20" s="242" t="s">
        <v>78</v>
      </c>
      <c r="D20" s="242"/>
      <c r="E20" s="243"/>
      <c r="F20" s="132"/>
      <c r="G20" s="129">
        <v>-48.03</v>
      </c>
      <c r="H20" s="129">
        <v>-73.7</v>
      </c>
      <c r="I20" s="129">
        <v>-204.64</v>
      </c>
      <c r="J20" s="143">
        <v>-58.74</v>
      </c>
      <c r="K20" s="129">
        <v>-5.69</v>
      </c>
      <c r="M20" s="79"/>
      <c r="N20" s="19"/>
      <c r="O20" s="14"/>
      <c r="P20" s="15"/>
    </row>
    <row r="21" spans="2:16" ht="12.75">
      <c r="B21" s="139" t="s">
        <v>9</v>
      </c>
      <c r="C21" s="131" t="s">
        <v>79</v>
      </c>
      <c r="D21" s="128"/>
      <c r="E21" s="128"/>
      <c r="F21" s="132"/>
      <c r="G21" s="129">
        <v>1298.39</v>
      </c>
      <c r="H21" s="129">
        <v>1160.01</v>
      </c>
      <c r="I21" s="129">
        <v>4070.53</v>
      </c>
      <c r="J21" s="143">
        <v>3316.95</v>
      </c>
      <c r="K21" s="129">
        <v>4639.35</v>
      </c>
      <c r="M21" s="19"/>
      <c r="N21" s="19"/>
      <c r="O21" s="14"/>
      <c r="P21" s="15"/>
    </row>
    <row r="22" spans="2:16" ht="12.75">
      <c r="B22" s="139" t="s">
        <v>10</v>
      </c>
      <c r="C22" s="131" t="s">
        <v>74</v>
      </c>
      <c r="D22" s="128"/>
      <c r="E22" s="128"/>
      <c r="F22" s="132"/>
      <c r="G22" s="129">
        <v>266.73</v>
      </c>
      <c r="H22" s="129">
        <v>226.64</v>
      </c>
      <c r="I22" s="129">
        <v>1003.19</v>
      </c>
      <c r="J22" s="143">
        <v>914.03</v>
      </c>
      <c r="K22" s="129">
        <v>1383.04</v>
      </c>
      <c r="M22" s="19"/>
      <c r="N22" s="19"/>
      <c r="O22" s="14"/>
      <c r="P22" s="15"/>
    </row>
    <row r="23" spans="2:16" ht="12.75">
      <c r="B23" s="139" t="s">
        <v>11</v>
      </c>
      <c r="C23" s="131" t="s">
        <v>12</v>
      </c>
      <c r="D23" s="128"/>
      <c r="E23" s="128"/>
      <c r="F23" s="132"/>
      <c r="G23" s="129">
        <v>212.95</v>
      </c>
      <c r="H23" s="129">
        <v>190.64</v>
      </c>
      <c r="I23" s="129">
        <v>668.73</v>
      </c>
      <c r="J23" s="143">
        <v>542.25</v>
      </c>
      <c r="K23" s="129">
        <v>733.32</v>
      </c>
      <c r="M23" s="19"/>
      <c r="N23" s="19"/>
      <c r="O23" s="14"/>
      <c r="P23" s="15"/>
    </row>
    <row r="24" spans="2:16" ht="12.75">
      <c r="B24" s="139" t="s">
        <v>13</v>
      </c>
      <c r="C24" s="131" t="s">
        <v>14</v>
      </c>
      <c r="D24" s="128"/>
      <c r="E24" s="128"/>
      <c r="F24" s="132"/>
      <c r="G24" s="129">
        <v>144.2</v>
      </c>
      <c r="H24" s="129">
        <v>109.74</v>
      </c>
      <c r="I24" s="129">
        <v>404.3</v>
      </c>
      <c r="J24" s="143">
        <v>316.97</v>
      </c>
      <c r="K24" s="129">
        <v>438.46</v>
      </c>
      <c r="M24" s="19"/>
      <c r="N24" s="19"/>
      <c r="O24" s="14"/>
      <c r="P24" s="15"/>
    </row>
    <row r="25" spans="2:16" ht="12.75">
      <c r="B25" s="139" t="s">
        <v>15</v>
      </c>
      <c r="C25" s="131" t="s">
        <v>16</v>
      </c>
      <c r="D25" s="128"/>
      <c r="E25" s="128"/>
      <c r="F25" s="132"/>
      <c r="G25" s="129">
        <v>750.57</v>
      </c>
      <c r="H25" s="129">
        <v>745.86</v>
      </c>
      <c r="I25" s="129">
        <v>2362.66</v>
      </c>
      <c r="J25" s="143">
        <v>1939.38</v>
      </c>
      <c r="K25" s="129">
        <v>2793.57</v>
      </c>
      <c r="M25" s="20"/>
      <c r="N25" s="20"/>
      <c r="O25" s="14"/>
      <c r="P25" s="15"/>
    </row>
    <row r="26" spans="2:16" ht="12.75">
      <c r="B26" s="130" t="s">
        <v>80</v>
      </c>
      <c r="C26" s="131"/>
      <c r="D26" s="128"/>
      <c r="E26" s="128"/>
      <c r="F26" s="132">
        <v>-4</v>
      </c>
      <c r="G26" s="129">
        <f>+SUM(G20:G25)</f>
        <v>2624.8100000000004</v>
      </c>
      <c r="H26" s="129">
        <f>+SUM(H20:H25)</f>
        <v>2359.1899999999996</v>
      </c>
      <c r="I26" s="129">
        <f>+SUM(I20:I25)</f>
        <v>8304.77</v>
      </c>
      <c r="J26" s="129">
        <f>+SUM(J20:J25)</f>
        <v>6970.84</v>
      </c>
      <c r="K26" s="129">
        <v>9982.05</v>
      </c>
      <c r="M26" s="20"/>
      <c r="N26" s="20"/>
      <c r="O26" s="14"/>
      <c r="P26" s="15"/>
    </row>
    <row r="27" spans="2:16" ht="25.5" customHeight="1">
      <c r="B27" s="244" t="s">
        <v>83</v>
      </c>
      <c r="C27" s="242"/>
      <c r="D27" s="242"/>
      <c r="E27" s="243"/>
      <c r="F27" s="132">
        <v>-5</v>
      </c>
      <c r="G27" s="204">
        <f>+G17-G26</f>
        <v>1233.8399999999997</v>
      </c>
      <c r="H27" s="204">
        <f>+H17-H26</f>
        <v>1147.1900000000005</v>
      </c>
      <c r="I27" s="204">
        <f>+I17-I26</f>
        <v>3350.5499999999993</v>
      </c>
      <c r="J27" s="204">
        <f>+J17-J26</f>
        <v>3168.59</v>
      </c>
      <c r="K27" s="204">
        <f>+K17-K26</f>
        <v>4199.950000000001</v>
      </c>
      <c r="M27" s="20"/>
      <c r="N27" s="20"/>
      <c r="O27" s="14"/>
      <c r="P27" s="15"/>
    </row>
    <row r="28" spans="2:16" ht="12.75">
      <c r="B28" s="140" t="s">
        <v>5</v>
      </c>
      <c r="C28" s="131"/>
      <c r="D28" s="128"/>
      <c r="E28" s="128"/>
      <c r="F28" s="132">
        <v>-6</v>
      </c>
      <c r="G28" s="129">
        <v>97.56</v>
      </c>
      <c r="H28" s="129">
        <v>80.19</v>
      </c>
      <c r="I28" s="129">
        <v>288.06</v>
      </c>
      <c r="J28" s="143">
        <v>320.93</v>
      </c>
      <c r="K28" s="129">
        <v>376.43</v>
      </c>
      <c r="M28" s="20"/>
      <c r="N28" s="20"/>
      <c r="O28" s="14"/>
      <c r="P28" s="15"/>
    </row>
    <row r="29" spans="2:16" ht="12.75">
      <c r="B29" s="139" t="s">
        <v>106</v>
      </c>
      <c r="C29" s="209"/>
      <c r="D29" s="212"/>
      <c r="E29" s="212"/>
      <c r="F29" s="210">
        <v>-7</v>
      </c>
      <c r="G29" s="129">
        <f>+G27+G28</f>
        <v>1331.3999999999996</v>
      </c>
      <c r="H29" s="129">
        <f>+H27+H28</f>
        <v>1227.3800000000006</v>
      </c>
      <c r="I29" s="129">
        <f>+I27+I28</f>
        <v>3638.609999999999</v>
      </c>
      <c r="J29" s="129">
        <f>+J27+J28</f>
        <v>3489.52</v>
      </c>
      <c r="K29" s="129">
        <f>+K27+K28</f>
        <v>4576.380000000001</v>
      </c>
      <c r="M29" s="20"/>
      <c r="N29" s="20"/>
      <c r="O29" s="14"/>
      <c r="P29" s="15"/>
    </row>
    <row r="30" spans="2:16" ht="12.75">
      <c r="B30" s="211" t="s">
        <v>17</v>
      </c>
      <c r="C30" s="209"/>
      <c r="D30" s="212"/>
      <c r="E30" s="212"/>
      <c r="F30" s="210">
        <v>-8</v>
      </c>
      <c r="G30" s="129">
        <v>0.45</v>
      </c>
      <c r="H30" s="129">
        <v>1.83</v>
      </c>
      <c r="I30" s="129">
        <v>4.64</v>
      </c>
      <c r="J30" s="143">
        <v>1.91</v>
      </c>
      <c r="K30" s="129">
        <v>4.61</v>
      </c>
      <c r="M30" s="20"/>
      <c r="N30" s="20"/>
      <c r="O30" s="14"/>
      <c r="P30" s="15"/>
    </row>
    <row r="31" spans="2:16" ht="12.75">
      <c r="B31" s="214" t="s">
        <v>102</v>
      </c>
      <c r="C31" s="215"/>
      <c r="D31" s="216"/>
      <c r="E31" s="216"/>
      <c r="F31" s="213">
        <v>-9</v>
      </c>
      <c r="G31" s="182">
        <f>+G29-G30</f>
        <v>1330.9499999999996</v>
      </c>
      <c r="H31" s="182">
        <f>+H29-H30</f>
        <v>1225.5500000000006</v>
      </c>
      <c r="I31" s="182">
        <f>+I29-I30</f>
        <v>3633.9699999999993</v>
      </c>
      <c r="J31" s="182">
        <f>+J29-J30</f>
        <v>3487.61</v>
      </c>
      <c r="K31" s="182">
        <f>+K29-K30</f>
        <v>4571.770000000001</v>
      </c>
      <c r="M31" s="19"/>
      <c r="N31" s="19"/>
      <c r="O31" s="14"/>
      <c r="P31" s="15"/>
    </row>
    <row r="32" spans="2:16" ht="12.75">
      <c r="B32" s="133" t="s">
        <v>7</v>
      </c>
      <c r="C32" s="134"/>
      <c r="D32" s="135"/>
      <c r="E32" s="136"/>
      <c r="F32" s="137"/>
      <c r="G32" s="138"/>
      <c r="H32" s="138"/>
      <c r="I32" s="138"/>
      <c r="J32" s="193"/>
      <c r="K32" s="138"/>
      <c r="M32" s="9"/>
      <c r="N32" s="9"/>
      <c r="O32" s="14"/>
      <c r="P32" s="15"/>
    </row>
    <row r="33" spans="2:16" ht="12.75">
      <c r="B33" s="130" t="s">
        <v>81</v>
      </c>
      <c r="C33" s="131"/>
      <c r="D33" s="128"/>
      <c r="E33" s="128"/>
      <c r="F33" s="190">
        <v>-10</v>
      </c>
      <c r="G33" s="191">
        <v>427.74</v>
      </c>
      <c r="H33" s="191">
        <v>394.83</v>
      </c>
      <c r="I33" s="191">
        <v>1179.37</v>
      </c>
      <c r="J33" s="194">
        <v>1103.15</v>
      </c>
      <c r="K33" s="191">
        <v>1451.67</v>
      </c>
      <c r="M33" s="9"/>
      <c r="N33" s="9"/>
      <c r="O33" s="14"/>
      <c r="P33" s="15"/>
    </row>
    <row r="34" spans="2:14" ht="12.75">
      <c r="B34" s="130" t="s">
        <v>107</v>
      </c>
      <c r="C34" s="131"/>
      <c r="D34" s="128"/>
      <c r="E34" s="128"/>
      <c r="F34" s="132">
        <v>-11</v>
      </c>
      <c r="G34" s="129">
        <f>+G31-G33</f>
        <v>903.2099999999996</v>
      </c>
      <c r="H34" s="129">
        <f>+H31-H33</f>
        <v>830.7200000000007</v>
      </c>
      <c r="I34" s="129">
        <f>+I31-I33</f>
        <v>2454.5999999999995</v>
      </c>
      <c r="J34" s="129">
        <f>+J31-J33</f>
        <v>2384.46</v>
      </c>
      <c r="K34" s="129">
        <f>+K31-K33</f>
        <v>3120.1000000000013</v>
      </c>
      <c r="M34" s="19"/>
      <c r="N34" s="19"/>
    </row>
    <row r="35" spans="2:14" ht="12.75">
      <c r="B35" s="130" t="s">
        <v>18</v>
      </c>
      <c r="C35" s="131"/>
      <c r="D35" s="128"/>
      <c r="E35" s="128"/>
      <c r="F35" s="132">
        <v>-12</v>
      </c>
      <c r="G35" s="129">
        <v>377.15</v>
      </c>
      <c r="H35" s="129">
        <v>376.58</v>
      </c>
      <c r="I35" s="129">
        <v>377.15</v>
      </c>
      <c r="J35" s="129">
        <v>376.58</v>
      </c>
      <c r="K35" s="143">
        <v>376.86</v>
      </c>
      <c r="M35" s="17"/>
      <c r="N35" s="17"/>
    </row>
    <row r="36" spans="2:14" ht="12.75">
      <c r="B36" s="141" t="s">
        <v>19</v>
      </c>
      <c r="C36" s="128"/>
      <c r="D36" s="128"/>
      <c r="E36" s="142"/>
      <c r="F36" s="132"/>
      <c r="G36" s="195"/>
      <c r="H36" s="201"/>
      <c r="I36" s="195"/>
      <c r="J36" s="201"/>
      <c r="K36" s="201"/>
      <c r="M36" s="17"/>
      <c r="N36" s="17"/>
    </row>
    <row r="37" spans="2:14" ht="12.75">
      <c r="B37" s="141" t="s">
        <v>20</v>
      </c>
      <c r="C37" s="128"/>
      <c r="D37" s="128"/>
      <c r="E37" s="142"/>
      <c r="F37" s="132">
        <v>-13</v>
      </c>
      <c r="G37" s="217" t="s">
        <v>21</v>
      </c>
      <c r="H37" s="217" t="s">
        <v>21</v>
      </c>
      <c r="I37" s="217" t="s">
        <v>21</v>
      </c>
      <c r="J37" s="217" t="s">
        <v>21</v>
      </c>
      <c r="K37" s="147">
        <v>11624.69</v>
      </c>
      <c r="M37" s="17"/>
      <c r="N37" s="17"/>
    </row>
    <row r="38" spans="2:14" ht="12.75">
      <c r="B38" s="144" t="s">
        <v>108</v>
      </c>
      <c r="C38" s="145"/>
      <c r="D38" s="145"/>
      <c r="E38" s="146"/>
      <c r="F38" s="132">
        <v>-14</v>
      </c>
      <c r="G38" s="129"/>
      <c r="H38" s="129"/>
      <c r="I38" s="129"/>
      <c r="J38" s="129"/>
      <c r="K38" s="147"/>
      <c r="M38" s="17"/>
      <c r="N38" s="17"/>
    </row>
    <row r="39" spans="2:14" ht="12.75">
      <c r="B39" s="169" t="s">
        <v>21</v>
      </c>
      <c r="C39" s="145" t="s">
        <v>22</v>
      </c>
      <c r="D39" s="145"/>
      <c r="E39" s="146"/>
      <c r="F39" s="132"/>
      <c r="G39" s="129">
        <v>2.4</v>
      </c>
      <c r="H39" s="129">
        <v>2.21</v>
      </c>
      <c r="I39" s="129">
        <v>6.51</v>
      </c>
      <c r="J39" s="129">
        <v>6.34</v>
      </c>
      <c r="K39" s="147">
        <v>8.29</v>
      </c>
      <c r="M39" s="17"/>
      <c r="N39" s="17"/>
    </row>
    <row r="40" spans="2:14" ht="12.75">
      <c r="B40" s="169" t="s">
        <v>21</v>
      </c>
      <c r="C40" s="145" t="s">
        <v>23</v>
      </c>
      <c r="D40" s="145"/>
      <c r="E40" s="146"/>
      <c r="F40" s="132"/>
      <c r="G40" s="129">
        <v>2.39</v>
      </c>
      <c r="H40" s="129">
        <v>2.2</v>
      </c>
      <c r="I40" s="129">
        <v>6.5</v>
      </c>
      <c r="J40" s="129">
        <v>6.32</v>
      </c>
      <c r="K40" s="129">
        <v>8.25</v>
      </c>
      <c r="M40" s="17"/>
      <c r="N40" s="17"/>
    </row>
    <row r="41" spans="2:14" ht="12.75">
      <c r="B41" s="141" t="s">
        <v>75</v>
      </c>
      <c r="C41" s="128"/>
      <c r="D41" s="128"/>
      <c r="E41" s="142"/>
      <c r="F41" s="132">
        <v>-15</v>
      </c>
      <c r="G41" s="129"/>
      <c r="H41" s="126"/>
      <c r="I41" s="126"/>
      <c r="J41" s="126"/>
      <c r="K41" s="129"/>
      <c r="M41" s="17"/>
      <c r="N41" s="17"/>
    </row>
    <row r="42" spans="2:14" ht="12.75">
      <c r="B42" s="170" t="s">
        <v>21</v>
      </c>
      <c r="C42" s="128" t="s">
        <v>24</v>
      </c>
      <c r="D42" s="128"/>
      <c r="E42" s="142"/>
      <c r="F42" s="114"/>
      <c r="G42" s="149">
        <v>3750074507</v>
      </c>
      <c r="H42" s="149">
        <v>3738314962</v>
      </c>
      <c r="I42" s="149">
        <v>3750074507</v>
      </c>
      <c r="J42" s="149">
        <v>3738314962</v>
      </c>
      <c r="K42" s="196">
        <v>3741500893</v>
      </c>
      <c r="M42" s="18"/>
      <c r="N42" s="18"/>
    </row>
    <row r="43" spans="2:14" ht="12.75">
      <c r="B43" s="171" t="s">
        <v>21</v>
      </c>
      <c r="C43" s="128" t="s">
        <v>25</v>
      </c>
      <c r="D43" s="128"/>
      <c r="E43" s="142"/>
      <c r="F43" s="114"/>
      <c r="G43" s="129">
        <v>99.43</v>
      </c>
      <c r="H43" s="129">
        <v>99.27</v>
      </c>
      <c r="I43" s="129">
        <v>99.43</v>
      </c>
      <c r="J43" s="129">
        <v>99.27</v>
      </c>
      <c r="K43" s="143">
        <v>99.28</v>
      </c>
      <c r="M43" s="17"/>
      <c r="N43" s="17"/>
    </row>
    <row r="44" spans="2:14" ht="7.5" customHeight="1">
      <c r="B44" s="150"/>
      <c r="C44" s="151"/>
      <c r="D44" s="151"/>
      <c r="E44" s="152"/>
      <c r="F44" s="187"/>
      <c r="G44" s="182"/>
      <c r="H44" s="202"/>
      <c r="I44" s="202"/>
      <c r="J44" s="153"/>
      <c r="K44" s="182"/>
      <c r="M44" s="17"/>
      <c r="N44" s="17"/>
    </row>
    <row r="45" spans="2:14" ht="9.75" customHeight="1">
      <c r="B45" s="67"/>
      <c r="C45" s="67"/>
      <c r="D45" s="67"/>
      <c r="E45" s="67"/>
      <c r="F45" s="154"/>
      <c r="G45" s="155"/>
      <c r="H45" s="156"/>
      <c r="I45" s="156"/>
      <c r="J45" s="156"/>
      <c r="K45" s="157"/>
      <c r="L45" s="158"/>
      <c r="M45" s="11"/>
      <c r="N45" s="11"/>
    </row>
    <row r="46" spans="2:14" ht="12.75">
      <c r="B46" s="159"/>
      <c r="C46" s="160"/>
      <c r="D46" s="159"/>
      <c r="E46" s="159"/>
      <c r="F46" s="161"/>
      <c r="G46" s="102"/>
      <c r="H46" s="102"/>
      <c r="I46" s="103"/>
      <c r="J46" s="103"/>
      <c r="K46" s="100"/>
      <c r="L46" s="77"/>
      <c r="M46" s="7"/>
      <c r="N46" s="7"/>
    </row>
    <row r="47" spans="2:9" ht="12.75">
      <c r="B47" s="162"/>
      <c r="C47" s="163"/>
      <c r="D47" s="72"/>
      <c r="E47" s="72"/>
      <c r="F47" s="73"/>
      <c r="G47" s="102"/>
      <c r="H47" s="102"/>
      <c r="I47" s="102"/>
    </row>
    <row r="48" spans="2:9" ht="12.75">
      <c r="B48" s="162" t="s">
        <v>84</v>
      </c>
      <c r="C48" s="163"/>
      <c r="D48" s="72"/>
      <c r="E48" s="72"/>
      <c r="F48" s="73"/>
      <c r="G48" s="102"/>
      <c r="H48" s="164"/>
      <c r="I48" s="203"/>
    </row>
    <row r="49" spans="2:12" ht="25.5" customHeight="1">
      <c r="B49" s="165" t="s">
        <v>85</v>
      </c>
      <c r="C49" s="245" t="s">
        <v>114</v>
      </c>
      <c r="D49" s="245"/>
      <c r="E49" s="245"/>
      <c r="F49" s="245"/>
      <c r="G49" s="245"/>
      <c r="H49" s="245"/>
      <c r="I49" s="245"/>
      <c r="J49" s="245"/>
      <c r="K49" s="245"/>
      <c r="L49" s="220"/>
    </row>
    <row r="50" spans="2:12" ht="8.25" customHeight="1">
      <c r="B50" s="165"/>
      <c r="C50" s="218"/>
      <c r="D50" s="208" t="s">
        <v>86</v>
      </c>
      <c r="E50" s="208"/>
      <c r="F50" s="221"/>
      <c r="G50" s="222"/>
      <c r="H50" s="223"/>
      <c r="I50" s="224"/>
      <c r="J50" s="225"/>
      <c r="K50" s="225"/>
      <c r="L50" s="220"/>
    </row>
    <row r="51" spans="2:12" ht="27.75" customHeight="1">
      <c r="B51" s="165" t="s">
        <v>87</v>
      </c>
      <c r="C51" s="245" t="s">
        <v>127</v>
      </c>
      <c r="D51" s="245"/>
      <c r="E51" s="245"/>
      <c r="F51" s="245"/>
      <c r="G51" s="245"/>
      <c r="H51" s="245"/>
      <c r="I51" s="245"/>
      <c r="J51" s="245"/>
      <c r="K51" s="245"/>
      <c r="L51" s="220"/>
    </row>
    <row r="52" spans="2:12" ht="9.75" customHeight="1">
      <c r="B52" s="165"/>
      <c r="C52" s="218"/>
      <c r="D52" s="208"/>
      <c r="E52" s="208"/>
      <c r="F52" s="221"/>
      <c r="G52" s="222"/>
      <c r="H52" s="223"/>
      <c r="I52" s="224"/>
      <c r="J52" s="225"/>
      <c r="K52" s="225"/>
      <c r="L52" s="220"/>
    </row>
    <row r="53" spans="2:12" ht="12.75">
      <c r="B53" s="165" t="s">
        <v>88</v>
      </c>
      <c r="C53" s="247" t="s">
        <v>93</v>
      </c>
      <c r="D53" s="247"/>
      <c r="E53" s="247"/>
      <c r="F53" s="247"/>
      <c r="G53" s="247"/>
      <c r="H53" s="247"/>
      <c r="I53" s="247"/>
      <c r="J53" s="247"/>
      <c r="K53" s="247"/>
      <c r="L53" s="220"/>
    </row>
    <row r="54" spans="2:12" ht="9.75" customHeight="1">
      <c r="B54" s="165"/>
      <c r="C54" s="218"/>
      <c r="D54" s="208"/>
      <c r="E54" s="208"/>
      <c r="F54" s="221"/>
      <c r="G54" s="222"/>
      <c r="H54" s="223"/>
      <c r="I54" s="224"/>
      <c r="J54" s="225"/>
      <c r="K54" s="225"/>
      <c r="L54" s="220"/>
    </row>
    <row r="55" spans="2:12" ht="39" customHeight="1">
      <c r="B55" s="165" t="s">
        <v>89</v>
      </c>
      <c r="C55" s="247" t="s">
        <v>124</v>
      </c>
      <c r="D55" s="247"/>
      <c r="E55" s="247"/>
      <c r="F55" s="247"/>
      <c r="G55" s="247"/>
      <c r="H55" s="247"/>
      <c r="I55" s="247"/>
      <c r="J55" s="247"/>
      <c r="K55" s="247"/>
      <c r="L55" s="220"/>
    </row>
    <row r="56" spans="2:12" ht="9.75" customHeight="1">
      <c r="B56" s="165"/>
      <c r="C56" s="218"/>
      <c r="D56" s="218"/>
      <c r="E56" s="218"/>
      <c r="F56" s="218"/>
      <c r="G56" s="218"/>
      <c r="H56" s="218"/>
      <c r="I56" s="219"/>
      <c r="J56" s="225"/>
      <c r="K56" s="225"/>
      <c r="L56" s="220"/>
    </row>
    <row r="57" spans="2:12" ht="39.75" customHeight="1">
      <c r="B57" s="165" t="s">
        <v>90</v>
      </c>
      <c r="C57" s="245" t="s">
        <v>103</v>
      </c>
      <c r="D57" s="245"/>
      <c r="E57" s="245"/>
      <c r="F57" s="245"/>
      <c r="G57" s="245"/>
      <c r="H57" s="245"/>
      <c r="I57" s="245"/>
      <c r="J57" s="245"/>
      <c r="K57" s="245"/>
      <c r="L57" s="208"/>
    </row>
    <row r="58" spans="2:12" ht="9.75" customHeight="1">
      <c r="B58" s="165"/>
      <c r="C58" s="218"/>
      <c r="D58" s="218"/>
      <c r="E58" s="218"/>
      <c r="F58" s="218"/>
      <c r="G58" s="218"/>
      <c r="H58" s="218"/>
      <c r="I58" s="219"/>
      <c r="J58" s="225"/>
      <c r="K58" s="225"/>
      <c r="L58" s="220"/>
    </row>
    <row r="59" spans="2:12" ht="39.75" customHeight="1">
      <c r="B59" s="165" t="s">
        <v>91</v>
      </c>
      <c r="C59" s="247" t="s">
        <v>123</v>
      </c>
      <c r="D59" s="247"/>
      <c r="E59" s="247"/>
      <c r="F59" s="247"/>
      <c r="G59" s="247"/>
      <c r="H59" s="247"/>
      <c r="I59" s="247"/>
      <c r="J59" s="247"/>
      <c r="K59" s="247"/>
      <c r="L59" s="220"/>
    </row>
    <row r="60" spans="2:12" ht="9.75" customHeight="1">
      <c r="B60" s="165"/>
      <c r="C60" s="218"/>
      <c r="D60" s="218"/>
      <c r="E60" s="218"/>
      <c r="F60" s="218"/>
      <c r="G60" s="218"/>
      <c r="H60" s="218"/>
      <c r="I60" s="219"/>
      <c r="J60" s="225"/>
      <c r="K60" s="225"/>
      <c r="L60" s="220"/>
    </row>
    <row r="61" spans="2:12" ht="12.75">
      <c r="B61" s="165" t="s">
        <v>99</v>
      </c>
      <c r="C61" s="245" t="s">
        <v>100</v>
      </c>
      <c r="D61" s="245"/>
      <c r="E61" s="245"/>
      <c r="F61" s="245"/>
      <c r="G61" s="245"/>
      <c r="H61" s="245"/>
      <c r="I61" s="245"/>
      <c r="J61" s="245"/>
      <c r="K61" s="245"/>
      <c r="L61" s="220"/>
    </row>
    <row r="62" spans="2:12" ht="9.75" customHeight="1">
      <c r="B62" s="165"/>
      <c r="C62" s="218"/>
      <c r="D62" s="208"/>
      <c r="E62" s="208"/>
      <c r="F62" s="221"/>
      <c r="G62" s="222"/>
      <c r="H62" s="223"/>
      <c r="I62" s="224"/>
      <c r="J62" s="225"/>
      <c r="K62" s="225"/>
      <c r="L62" s="220"/>
    </row>
    <row r="63" spans="2:12" ht="38.25" customHeight="1">
      <c r="B63" s="165" t="s">
        <v>115</v>
      </c>
      <c r="C63" s="245" t="s">
        <v>128</v>
      </c>
      <c r="D63" s="245"/>
      <c r="E63" s="245"/>
      <c r="F63" s="245"/>
      <c r="G63" s="245"/>
      <c r="H63" s="245"/>
      <c r="I63" s="245"/>
      <c r="J63" s="245"/>
      <c r="K63" s="245"/>
      <c r="L63" s="220"/>
    </row>
    <row r="64" spans="2:12" ht="10.5" customHeight="1">
      <c r="B64" s="226"/>
      <c r="C64" s="227"/>
      <c r="D64" s="228"/>
      <c r="E64" s="228"/>
      <c r="F64" s="229"/>
      <c r="G64" s="230"/>
      <c r="H64" s="231"/>
      <c r="I64" s="224"/>
      <c r="J64" s="225"/>
      <c r="K64" s="225"/>
      <c r="L64" s="220"/>
    </row>
    <row r="65" spans="2:12" ht="36.75" customHeight="1">
      <c r="B65" s="165" t="s">
        <v>116</v>
      </c>
      <c r="C65" s="245" t="s">
        <v>126</v>
      </c>
      <c r="D65" s="245"/>
      <c r="E65" s="245"/>
      <c r="F65" s="245"/>
      <c r="G65" s="245"/>
      <c r="H65" s="245"/>
      <c r="I65" s="245"/>
      <c r="J65" s="245"/>
      <c r="K65" s="245"/>
      <c r="L65" s="220"/>
    </row>
    <row r="66" spans="2:12" ht="8.25" customHeight="1">
      <c r="B66" s="165"/>
      <c r="C66" s="208"/>
      <c r="D66" s="208"/>
      <c r="E66" s="208"/>
      <c r="F66" s="208"/>
      <c r="G66" s="208"/>
      <c r="H66" s="208"/>
      <c r="I66" s="208"/>
      <c r="J66" s="208"/>
      <c r="K66" s="208"/>
      <c r="L66" s="220"/>
    </row>
    <row r="67" spans="2:12" ht="12.75">
      <c r="B67" s="165" t="s">
        <v>101</v>
      </c>
      <c r="C67" s="245" t="s">
        <v>92</v>
      </c>
      <c r="D67" s="245"/>
      <c r="E67" s="245"/>
      <c r="F67" s="245"/>
      <c r="G67" s="245"/>
      <c r="H67" s="245"/>
      <c r="I67" s="245"/>
      <c r="J67" s="245"/>
      <c r="K67" s="245"/>
      <c r="L67" s="220"/>
    </row>
    <row r="68" spans="2:9" ht="12.75">
      <c r="B68" s="165"/>
      <c r="C68" s="181"/>
      <c r="D68" s="181"/>
      <c r="E68" s="181"/>
      <c r="F68" s="181"/>
      <c r="G68" s="181"/>
      <c r="H68" s="181"/>
      <c r="I68" s="181"/>
    </row>
    <row r="69" spans="2:9" ht="12.75">
      <c r="B69" s="162" t="s">
        <v>26</v>
      </c>
      <c r="C69" s="163"/>
      <c r="D69" s="162"/>
      <c r="E69" s="72"/>
      <c r="F69" s="73"/>
      <c r="G69" s="102"/>
      <c r="H69" s="103"/>
      <c r="I69" s="103"/>
    </row>
    <row r="70" spans="2:9" ht="12.75">
      <c r="B70" s="72"/>
      <c r="C70" s="67"/>
      <c r="D70" s="72"/>
      <c r="E70" s="72"/>
      <c r="F70" s="73"/>
      <c r="G70" s="102"/>
      <c r="H70" s="103"/>
      <c r="I70" s="103"/>
    </row>
    <row r="71" spans="2:12" ht="40.5" customHeight="1">
      <c r="B71" s="246" t="s">
        <v>117</v>
      </c>
      <c r="C71" s="246"/>
      <c r="D71" s="246"/>
      <c r="E71" s="246"/>
      <c r="F71" s="246"/>
      <c r="G71" s="246"/>
      <c r="H71" s="246"/>
      <c r="I71" s="246"/>
      <c r="J71" s="246"/>
      <c r="K71" s="246"/>
      <c r="L71" s="246"/>
    </row>
    <row r="72" spans="2:9" ht="12.75">
      <c r="B72" s="72"/>
      <c r="C72" s="67"/>
      <c r="D72" s="72"/>
      <c r="E72" s="72"/>
      <c r="F72" s="73"/>
      <c r="G72" s="102"/>
      <c r="H72" s="103"/>
      <c r="I72" s="103"/>
    </row>
    <row r="73" spans="2:9" ht="12.75">
      <c r="B73" s="166"/>
      <c r="C73" s="167"/>
      <c r="D73" s="72"/>
      <c r="E73" s="72"/>
      <c r="F73" s="73"/>
      <c r="G73" s="168"/>
      <c r="H73" s="103"/>
      <c r="I73" s="103"/>
    </row>
  </sheetData>
  <mergeCells count="15">
    <mergeCell ref="C49:K49"/>
    <mergeCell ref="C51:K51"/>
    <mergeCell ref="C53:K53"/>
    <mergeCell ref="C55:K55"/>
    <mergeCell ref="C61:K61"/>
    <mergeCell ref="C57:K57"/>
    <mergeCell ref="B71:L71"/>
    <mergeCell ref="C63:K63"/>
    <mergeCell ref="C65:K65"/>
    <mergeCell ref="C67:K67"/>
    <mergeCell ref="C59:K59"/>
    <mergeCell ref="B2:K2"/>
    <mergeCell ref="B4:K4"/>
    <mergeCell ref="C20:E20"/>
    <mergeCell ref="B27:E27"/>
  </mergeCells>
  <printOptions horizontalCentered="1"/>
  <pageMargins left="0.5" right="0.25" top="0.74" bottom="0" header="0.35" footer="0.37"/>
  <pageSetup fitToHeight="1"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B3:P100"/>
  <sheetViews>
    <sheetView showGridLines="0" workbookViewId="0" topLeftCell="A61">
      <selection activeCell="H74" sqref="H74"/>
    </sheetView>
  </sheetViews>
  <sheetFormatPr defaultColWidth="9.140625" defaultRowHeight="12.75"/>
  <cols>
    <col min="1" max="1" width="3.421875" style="21" customWidth="1"/>
    <col min="2" max="2" width="6.28125" style="21" customWidth="1"/>
    <col min="3" max="3" width="5.7109375" style="21" customWidth="1"/>
    <col min="4" max="4" width="7.28125" style="21" customWidth="1"/>
    <col min="5" max="5" width="30.7109375" style="21" customWidth="1"/>
    <col min="6" max="6" width="13.8515625" style="24" customWidth="1"/>
    <col min="7" max="7" width="15.00390625" style="24" customWidth="1"/>
    <col min="8" max="8" width="15.7109375" style="24" customWidth="1"/>
    <col min="9" max="9" width="15.00390625" style="24" customWidth="1"/>
    <col min="10" max="10" width="19.28125" style="24" bestFit="1" customWidth="1"/>
    <col min="11" max="11" width="1.8515625" style="23" customWidth="1"/>
    <col min="12" max="15" width="9.140625" style="21" customWidth="1"/>
    <col min="16" max="16" width="7.421875" style="21" customWidth="1"/>
    <col min="17" max="16384" width="9.140625" style="21" customWidth="1"/>
  </cols>
  <sheetData>
    <row r="3" spans="2:11" ht="20.25">
      <c r="B3" s="250" t="s">
        <v>32</v>
      </c>
      <c r="C3" s="250"/>
      <c r="D3" s="250"/>
      <c r="E3" s="250"/>
      <c r="F3" s="250"/>
      <c r="G3" s="250"/>
      <c r="H3" s="250"/>
      <c r="I3" s="250"/>
      <c r="J3" s="250"/>
      <c r="K3" s="22"/>
    </row>
    <row r="5" spans="2:10" ht="15.75">
      <c r="B5" s="251" t="s">
        <v>109</v>
      </c>
      <c r="C5" s="251"/>
      <c r="D5" s="251"/>
      <c r="E5" s="251"/>
      <c r="F5" s="251"/>
      <c r="G5" s="251"/>
      <c r="H5" s="251"/>
      <c r="I5" s="251"/>
      <c r="J5" s="251"/>
    </row>
    <row r="6" spans="2:10" ht="15.75">
      <c r="B6" s="251" t="s">
        <v>118</v>
      </c>
      <c r="C6" s="251"/>
      <c r="D6" s="251"/>
      <c r="E6" s="251"/>
      <c r="F6" s="251"/>
      <c r="G6" s="251"/>
      <c r="H6" s="251"/>
      <c r="I6" s="251"/>
      <c r="J6" s="251"/>
    </row>
    <row r="8" spans="2:10" ht="15.75">
      <c r="B8" s="23"/>
      <c r="C8" s="23"/>
      <c r="D8" s="23"/>
      <c r="J8" s="178" t="s">
        <v>0</v>
      </c>
    </row>
    <row r="9" spans="2:11" ht="15.75">
      <c r="B9" s="25"/>
      <c r="C9" s="26"/>
      <c r="D9" s="26"/>
      <c r="E9" s="27"/>
      <c r="F9" s="28" t="s">
        <v>1</v>
      </c>
      <c r="G9" s="29" t="s">
        <v>1</v>
      </c>
      <c r="H9" s="29" t="s">
        <v>113</v>
      </c>
      <c r="I9" s="206" t="s">
        <v>113</v>
      </c>
      <c r="J9" s="29" t="s">
        <v>2</v>
      </c>
      <c r="K9" s="30"/>
    </row>
    <row r="10" spans="2:13" ht="15.75">
      <c r="B10" s="30"/>
      <c r="C10" s="23"/>
      <c r="D10" s="23"/>
      <c r="E10" s="23"/>
      <c r="F10" s="31" t="s">
        <v>3</v>
      </c>
      <c r="G10" s="31" t="s">
        <v>3</v>
      </c>
      <c r="H10" s="31" t="s">
        <v>3</v>
      </c>
      <c r="I10" s="255" t="s">
        <v>3</v>
      </c>
      <c r="J10" s="31" t="s">
        <v>3</v>
      </c>
      <c r="K10" s="30"/>
      <c r="M10" s="80"/>
    </row>
    <row r="11" spans="2:13" ht="15.75">
      <c r="B11" s="30"/>
      <c r="C11" s="23"/>
      <c r="D11" s="23"/>
      <c r="E11" s="23"/>
      <c r="F11" s="31" t="s">
        <v>111</v>
      </c>
      <c r="G11" s="31" t="s">
        <v>112</v>
      </c>
      <c r="H11" s="31" t="s">
        <v>111</v>
      </c>
      <c r="I11" s="255" t="s">
        <v>112</v>
      </c>
      <c r="J11" s="31" t="s">
        <v>76</v>
      </c>
      <c r="K11" s="30"/>
      <c r="M11" s="80"/>
    </row>
    <row r="12" spans="2:13" ht="15.75">
      <c r="B12" s="32"/>
      <c r="C12" s="33"/>
      <c r="D12" s="33"/>
      <c r="E12" s="33"/>
      <c r="F12" s="34"/>
      <c r="G12" s="34"/>
      <c r="H12" s="34"/>
      <c r="I12" s="256"/>
      <c r="J12" s="34" t="s">
        <v>68</v>
      </c>
      <c r="K12" s="30"/>
      <c r="M12" s="80"/>
    </row>
    <row r="13" spans="2:11" ht="12.75">
      <c r="B13" s="172"/>
      <c r="C13" s="173"/>
      <c r="D13" s="173"/>
      <c r="E13" s="173"/>
      <c r="F13" s="232"/>
      <c r="G13" s="232"/>
      <c r="H13" s="233"/>
      <c r="I13" s="232"/>
      <c r="J13" s="174"/>
      <c r="K13" s="30"/>
    </row>
    <row r="14" spans="2:11" ht="12.75">
      <c r="B14" s="30"/>
      <c r="C14" s="23"/>
      <c r="D14" s="23"/>
      <c r="E14" s="23"/>
      <c r="F14" s="65"/>
      <c r="G14" s="65"/>
      <c r="H14" s="207"/>
      <c r="I14" s="65"/>
      <c r="J14" s="65"/>
      <c r="K14" s="30"/>
    </row>
    <row r="15" spans="2:11" ht="15.75">
      <c r="B15" s="36">
        <v>1</v>
      </c>
      <c r="C15" s="37" t="s">
        <v>33</v>
      </c>
      <c r="D15" s="23"/>
      <c r="E15" s="23"/>
      <c r="F15" s="65"/>
      <c r="G15" s="65"/>
      <c r="H15" s="207"/>
      <c r="I15" s="65"/>
      <c r="J15" s="65"/>
      <c r="K15" s="30"/>
    </row>
    <row r="16" spans="2:11" ht="12.75">
      <c r="B16" s="30"/>
      <c r="C16" s="23"/>
      <c r="D16" s="23"/>
      <c r="E16" s="23"/>
      <c r="F16" s="65"/>
      <c r="G16" s="65"/>
      <c r="H16" s="207"/>
      <c r="I16" s="65"/>
      <c r="J16" s="65"/>
      <c r="K16" s="30"/>
    </row>
    <row r="17" spans="2:14" ht="12.75">
      <c r="B17" s="30"/>
      <c r="C17" s="23" t="s">
        <v>8</v>
      </c>
      <c r="D17" s="23" t="s">
        <v>34</v>
      </c>
      <c r="E17" s="38" t="s">
        <v>130</v>
      </c>
      <c r="F17" s="65">
        <v>3901.51</v>
      </c>
      <c r="G17" s="65">
        <v>3529.4</v>
      </c>
      <c r="H17" s="65">
        <v>11165.81</v>
      </c>
      <c r="I17" s="65">
        <v>10242.6</v>
      </c>
      <c r="J17" s="65">
        <v>13825.6</v>
      </c>
      <c r="K17" s="39"/>
      <c r="N17" s="24"/>
    </row>
    <row r="18" spans="2:14" ht="12.75">
      <c r="B18" s="30"/>
      <c r="C18" s="23"/>
      <c r="D18" s="23"/>
      <c r="E18" s="38" t="s">
        <v>131</v>
      </c>
      <c r="F18" s="65">
        <v>1993.54</v>
      </c>
      <c r="G18" s="65">
        <v>1693.34</v>
      </c>
      <c r="H18" s="65">
        <v>5545.3</v>
      </c>
      <c r="I18" s="65">
        <v>4904.75</v>
      </c>
      <c r="J18" s="65">
        <v>6634.98</v>
      </c>
      <c r="K18" s="39"/>
      <c r="N18" s="24"/>
    </row>
    <row r="19" spans="2:14" ht="12.75">
      <c r="B19" s="30"/>
      <c r="C19" s="23"/>
      <c r="D19" s="23"/>
      <c r="E19" s="38" t="s">
        <v>132</v>
      </c>
      <c r="F19" s="65">
        <v>722.33</v>
      </c>
      <c r="G19" s="65">
        <v>646.62</v>
      </c>
      <c r="H19" s="65">
        <v>2175.21</v>
      </c>
      <c r="I19" s="65">
        <v>1772.62</v>
      </c>
      <c r="J19" s="65">
        <v>2511.05</v>
      </c>
      <c r="K19" s="39"/>
      <c r="N19" s="24"/>
    </row>
    <row r="20" spans="2:14" ht="12.75">
      <c r="B20" s="30"/>
      <c r="C20" s="23"/>
      <c r="D20" s="23"/>
      <c r="E20" s="23" t="s">
        <v>131</v>
      </c>
      <c r="F20" s="65">
        <v>720</v>
      </c>
      <c r="G20" s="65">
        <v>646.31</v>
      </c>
      <c r="H20" s="65">
        <v>2168.84</v>
      </c>
      <c r="I20" s="65">
        <v>1772.31</v>
      </c>
      <c r="J20" s="65">
        <v>2509.57</v>
      </c>
      <c r="K20" s="39"/>
      <c r="N20" s="24"/>
    </row>
    <row r="21" spans="2:14" ht="12.75">
      <c r="B21" s="30"/>
      <c r="C21" s="23"/>
      <c r="D21" s="23"/>
      <c r="E21" s="23"/>
      <c r="F21" s="234"/>
      <c r="G21" s="234"/>
      <c r="H21" s="65"/>
      <c r="I21" s="65"/>
      <c r="J21" s="234"/>
      <c r="K21" s="39"/>
      <c r="N21" s="24"/>
    </row>
    <row r="22" spans="2:14" ht="15.75">
      <c r="B22" s="30"/>
      <c r="C22" s="23"/>
      <c r="D22" s="40" t="s">
        <v>133</v>
      </c>
      <c r="E22" s="23"/>
      <c r="F22" s="42">
        <f aca="true" t="shared" si="0" ref="F22:J23">+F17+F19</f>
        <v>4623.84</v>
      </c>
      <c r="G22" s="42">
        <f t="shared" si="0"/>
        <v>4176.02</v>
      </c>
      <c r="H22" s="42">
        <f t="shared" si="0"/>
        <v>13341.02</v>
      </c>
      <c r="I22" s="42">
        <f t="shared" si="0"/>
        <v>12015.220000000001</v>
      </c>
      <c r="J22" s="42">
        <f t="shared" si="0"/>
        <v>16336.650000000001</v>
      </c>
      <c r="K22" s="43"/>
      <c r="N22" s="24"/>
    </row>
    <row r="23" spans="2:11" ht="15.75">
      <c r="B23" s="30"/>
      <c r="C23" s="23"/>
      <c r="D23" s="40" t="s">
        <v>134</v>
      </c>
      <c r="E23" s="23"/>
      <c r="F23" s="42">
        <f t="shared" si="0"/>
        <v>2713.54</v>
      </c>
      <c r="G23" s="42">
        <f t="shared" si="0"/>
        <v>2339.6499999999996</v>
      </c>
      <c r="H23" s="42">
        <f t="shared" si="0"/>
        <v>7714.14</v>
      </c>
      <c r="I23" s="42">
        <f t="shared" si="0"/>
        <v>6677.0599999999995</v>
      </c>
      <c r="J23" s="42">
        <f t="shared" si="0"/>
        <v>9144.55</v>
      </c>
      <c r="K23" s="39"/>
    </row>
    <row r="24" spans="2:11" ht="15.75">
      <c r="B24" s="30"/>
      <c r="C24" s="23"/>
      <c r="D24" s="180"/>
      <c r="E24" s="23"/>
      <c r="F24" s="65"/>
      <c r="G24" s="65"/>
      <c r="H24" s="207"/>
      <c r="I24" s="65"/>
      <c r="J24" s="65"/>
      <c r="K24" s="39"/>
    </row>
    <row r="25" spans="2:14" ht="12.75">
      <c r="B25" s="30"/>
      <c r="C25" s="23" t="s">
        <v>9</v>
      </c>
      <c r="D25" s="23" t="s">
        <v>135</v>
      </c>
      <c r="E25" s="23"/>
      <c r="F25" s="65">
        <v>270.54</v>
      </c>
      <c r="G25" s="65">
        <v>313.59</v>
      </c>
      <c r="H25" s="65">
        <v>778.93</v>
      </c>
      <c r="I25" s="65">
        <v>760.92</v>
      </c>
      <c r="J25" s="65">
        <v>1100.2</v>
      </c>
      <c r="K25" s="39"/>
      <c r="N25" s="24"/>
    </row>
    <row r="26" spans="2:14" ht="12.75">
      <c r="B26" s="30"/>
      <c r="C26" s="23"/>
      <c r="D26" s="23" t="s">
        <v>136</v>
      </c>
      <c r="E26" s="23"/>
      <c r="F26" s="65">
        <v>247.12</v>
      </c>
      <c r="G26" s="65">
        <v>287.62</v>
      </c>
      <c r="H26" s="65">
        <v>714.42</v>
      </c>
      <c r="I26" s="65">
        <v>699.56</v>
      </c>
      <c r="J26" s="65">
        <v>1012.1</v>
      </c>
      <c r="K26" s="39"/>
      <c r="N26" s="24"/>
    </row>
    <row r="27" spans="2:14" ht="12.75">
      <c r="B27" s="30"/>
      <c r="C27" s="23" t="s">
        <v>10</v>
      </c>
      <c r="D27" s="44" t="s">
        <v>137</v>
      </c>
      <c r="E27" s="23"/>
      <c r="F27" s="65">
        <v>621.51</v>
      </c>
      <c r="G27" s="65">
        <v>662.94</v>
      </c>
      <c r="H27" s="65">
        <v>3320.09</v>
      </c>
      <c r="I27" s="65">
        <v>2790.33</v>
      </c>
      <c r="J27" s="65">
        <v>3868.44</v>
      </c>
      <c r="K27" s="39"/>
      <c r="N27" s="24"/>
    </row>
    <row r="28" spans="2:14" ht="12.75">
      <c r="B28" s="30"/>
      <c r="C28" s="23"/>
      <c r="D28" s="44" t="s">
        <v>136</v>
      </c>
      <c r="E28" s="23"/>
      <c r="F28" s="65">
        <v>621.51</v>
      </c>
      <c r="G28" s="65">
        <v>662.94</v>
      </c>
      <c r="H28" s="65">
        <v>3320.09</v>
      </c>
      <c r="I28" s="65">
        <v>2790.33</v>
      </c>
      <c r="J28" s="65">
        <v>3868.44</v>
      </c>
      <c r="K28" s="39"/>
      <c r="N28" s="24"/>
    </row>
    <row r="29" spans="2:14" ht="12.75">
      <c r="B29" s="30"/>
      <c r="C29" s="23" t="s">
        <v>11</v>
      </c>
      <c r="D29" s="44" t="s">
        <v>139</v>
      </c>
      <c r="E29" s="23"/>
      <c r="F29" s="65">
        <v>669.93</v>
      </c>
      <c r="G29" s="65">
        <v>603.95</v>
      </c>
      <c r="H29" s="65">
        <v>2074.93</v>
      </c>
      <c r="I29" s="65">
        <v>1744.66</v>
      </c>
      <c r="J29" s="65">
        <v>2364.33</v>
      </c>
      <c r="K29" s="39"/>
      <c r="N29" s="24"/>
    </row>
    <row r="30" spans="2:14" ht="12.75">
      <c r="B30" s="30"/>
      <c r="C30" s="23"/>
      <c r="D30" s="44" t="s">
        <v>136</v>
      </c>
      <c r="E30" s="23"/>
      <c r="F30" s="65">
        <v>627.09</v>
      </c>
      <c r="G30" s="65">
        <v>551.89</v>
      </c>
      <c r="H30" s="207">
        <v>1933.47</v>
      </c>
      <c r="I30" s="65">
        <v>1590.23</v>
      </c>
      <c r="J30" s="65">
        <v>2157.94</v>
      </c>
      <c r="K30" s="39"/>
      <c r="N30" s="24"/>
    </row>
    <row r="31" spans="2:14" ht="12.75">
      <c r="B31" s="30"/>
      <c r="C31" s="23"/>
      <c r="D31" s="23"/>
      <c r="E31" s="23"/>
      <c r="F31" s="65"/>
      <c r="G31" s="207"/>
      <c r="H31" s="207"/>
      <c r="I31" s="65"/>
      <c r="J31" s="65"/>
      <c r="K31" s="39"/>
      <c r="N31" s="24"/>
    </row>
    <row r="32" spans="2:14" ht="12.75">
      <c r="B32" s="30"/>
      <c r="C32" s="23"/>
      <c r="D32" s="23"/>
      <c r="E32" s="23"/>
      <c r="F32" s="234"/>
      <c r="G32" s="235"/>
      <c r="H32" s="235"/>
      <c r="I32" s="234"/>
      <c r="J32" s="234"/>
      <c r="K32" s="39"/>
      <c r="N32" s="24"/>
    </row>
    <row r="33" spans="2:14" ht="15.75">
      <c r="B33" s="30"/>
      <c r="C33" s="23"/>
      <c r="D33" s="46" t="s">
        <v>142</v>
      </c>
      <c r="E33" s="23"/>
      <c r="F33" s="42">
        <f aca="true" t="shared" si="1" ref="F33:J34">+F22+F25+F27+F29</f>
        <v>6185.820000000001</v>
      </c>
      <c r="G33" s="42">
        <f t="shared" si="1"/>
        <v>5756.500000000001</v>
      </c>
      <c r="H33" s="42">
        <f t="shared" si="1"/>
        <v>19514.97</v>
      </c>
      <c r="I33" s="42">
        <f t="shared" si="1"/>
        <v>17311.13</v>
      </c>
      <c r="J33" s="42">
        <f t="shared" si="1"/>
        <v>23669.620000000003</v>
      </c>
      <c r="K33" s="43"/>
      <c r="N33" s="24"/>
    </row>
    <row r="34" spans="2:14" ht="15.75">
      <c r="B34" s="30"/>
      <c r="C34" s="23"/>
      <c r="D34" s="46" t="s">
        <v>140</v>
      </c>
      <c r="E34" s="23"/>
      <c r="F34" s="42">
        <f t="shared" si="1"/>
        <v>4209.26</v>
      </c>
      <c r="G34" s="42">
        <f t="shared" si="1"/>
        <v>3842.0999999999995</v>
      </c>
      <c r="H34" s="42">
        <f t="shared" si="1"/>
        <v>13682.119999999999</v>
      </c>
      <c r="I34" s="42">
        <f t="shared" si="1"/>
        <v>11757.179999999998</v>
      </c>
      <c r="J34" s="42">
        <f t="shared" si="1"/>
        <v>16183.03</v>
      </c>
      <c r="K34" s="39"/>
      <c r="N34" s="24"/>
    </row>
    <row r="35" spans="2:14" ht="12.75">
      <c r="B35" s="30"/>
      <c r="C35" s="23"/>
      <c r="D35" s="23"/>
      <c r="E35" s="23"/>
      <c r="F35" s="65"/>
      <c r="G35" s="65"/>
      <c r="H35" s="207"/>
      <c r="I35" s="65"/>
      <c r="J35" s="65"/>
      <c r="K35" s="39"/>
      <c r="N35" s="24"/>
    </row>
    <row r="36" spans="2:14" ht="12.75">
      <c r="B36" s="30"/>
      <c r="C36" s="44" t="s">
        <v>141</v>
      </c>
      <c r="D36" s="23"/>
      <c r="E36" s="23"/>
      <c r="F36" s="65">
        <v>391.57</v>
      </c>
      <c r="G36" s="65">
        <v>413.43</v>
      </c>
      <c r="H36" s="65">
        <v>2242.14</v>
      </c>
      <c r="I36" s="65">
        <v>1801.24</v>
      </c>
      <c r="J36" s="65">
        <v>2313.68</v>
      </c>
      <c r="K36" s="39"/>
      <c r="N36" s="24"/>
    </row>
    <row r="37" spans="2:11" ht="12.75">
      <c r="B37" s="30"/>
      <c r="C37" s="23"/>
      <c r="D37" s="44" t="s">
        <v>138</v>
      </c>
      <c r="E37" s="23"/>
      <c r="F37" s="65">
        <v>375.95</v>
      </c>
      <c r="G37" s="65">
        <v>392.93</v>
      </c>
      <c r="H37" s="207">
        <v>2185.82</v>
      </c>
      <c r="I37" s="65">
        <v>1744.04</v>
      </c>
      <c r="J37" s="65">
        <v>2235.5</v>
      </c>
      <c r="K37" s="39"/>
    </row>
    <row r="38" spans="2:11" ht="12.75">
      <c r="B38" s="30"/>
      <c r="C38" s="23"/>
      <c r="D38" s="23"/>
      <c r="E38" s="23"/>
      <c r="F38" s="234"/>
      <c r="G38" s="235"/>
      <c r="H38" s="235"/>
      <c r="I38" s="234"/>
      <c r="J38" s="234"/>
      <c r="K38" s="39"/>
    </row>
    <row r="39" spans="2:16" ht="15.75">
      <c r="B39" s="49" t="s">
        <v>41</v>
      </c>
      <c r="C39" s="23"/>
      <c r="D39" s="23"/>
      <c r="E39" s="44"/>
      <c r="F39" s="41">
        <f>+F33-F36</f>
        <v>5794.250000000001</v>
      </c>
      <c r="G39" s="50">
        <f>+G33-G36</f>
        <v>5343.070000000001</v>
      </c>
      <c r="H39" s="41">
        <f>+H33-H36</f>
        <v>17272.83</v>
      </c>
      <c r="I39" s="41">
        <f>+I33-I36</f>
        <v>15509.890000000001</v>
      </c>
      <c r="J39" s="41">
        <f>+J33-J36</f>
        <v>21355.940000000002</v>
      </c>
      <c r="K39" s="43"/>
      <c r="N39" s="24"/>
      <c r="O39" s="24"/>
      <c r="P39" s="24"/>
    </row>
    <row r="40" spans="2:16" ht="12.75">
      <c r="B40" s="30"/>
      <c r="C40" s="23"/>
      <c r="D40" s="23"/>
      <c r="E40" s="23"/>
      <c r="F40" s="65"/>
      <c r="G40" s="65"/>
      <c r="H40" s="207"/>
      <c r="I40" s="65"/>
      <c r="J40" s="207"/>
      <c r="K40" s="51"/>
      <c r="O40" s="24"/>
      <c r="P40" s="52"/>
    </row>
    <row r="41" spans="2:16" ht="15.75">
      <c r="B41" s="49" t="s">
        <v>72</v>
      </c>
      <c r="C41" s="179"/>
      <c r="D41" s="179"/>
      <c r="E41" s="179"/>
      <c r="F41" s="42">
        <f>+F34-F37</f>
        <v>3833.3100000000004</v>
      </c>
      <c r="G41" s="42">
        <f>+G34-G37</f>
        <v>3449.1699999999996</v>
      </c>
      <c r="H41" s="53">
        <f>+H34-H37</f>
        <v>11496.3</v>
      </c>
      <c r="I41" s="42">
        <f>+I34-I37</f>
        <v>10013.14</v>
      </c>
      <c r="J41" s="53">
        <f>+J34-J37</f>
        <v>13947.53</v>
      </c>
      <c r="K41" s="51"/>
      <c r="O41" s="24"/>
      <c r="P41" s="52"/>
    </row>
    <row r="42" spans="2:16" ht="12.75">
      <c r="B42" s="30"/>
      <c r="C42" s="23"/>
      <c r="D42" s="23"/>
      <c r="E42" s="23"/>
      <c r="F42" s="65"/>
      <c r="G42" s="65"/>
      <c r="H42" s="207"/>
      <c r="I42" s="65"/>
      <c r="J42" s="207"/>
      <c r="K42" s="51"/>
      <c r="O42" s="24"/>
      <c r="P42" s="52"/>
    </row>
    <row r="43" spans="2:11" ht="15.75">
      <c r="B43" s="36">
        <v>2</v>
      </c>
      <c r="C43" s="37" t="s">
        <v>42</v>
      </c>
      <c r="D43" s="23"/>
      <c r="E43" s="23"/>
      <c r="F43" s="65"/>
      <c r="G43" s="65"/>
      <c r="H43" s="207"/>
      <c r="I43" s="65"/>
      <c r="J43" s="207"/>
      <c r="K43" s="51"/>
    </row>
    <row r="44" spans="2:11" ht="12.75">
      <c r="B44" s="30"/>
      <c r="C44" s="23"/>
      <c r="D44" s="23"/>
      <c r="E44" s="23"/>
      <c r="F44" s="65"/>
      <c r="G44" s="65"/>
      <c r="H44" s="207"/>
      <c r="I44" s="65"/>
      <c r="J44" s="207"/>
      <c r="K44" s="51"/>
    </row>
    <row r="45" spans="2:14" ht="12.75">
      <c r="B45" s="30"/>
      <c r="C45" s="23" t="s">
        <v>8</v>
      </c>
      <c r="D45" s="23" t="s">
        <v>34</v>
      </c>
      <c r="E45" s="38" t="s">
        <v>35</v>
      </c>
      <c r="F45" s="65">
        <v>1134.14</v>
      </c>
      <c r="G45" s="65">
        <v>961.08</v>
      </c>
      <c r="H45" s="65">
        <v>3102.42</v>
      </c>
      <c r="I45" s="65">
        <v>2763.98</v>
      </c>
      <c r="J45" s="207">
        <v>3634.04</v>
      </c>
      <c r="K45" s="51"/>
      <c r="N45" s="24"/>
    </row>
    <row r="46" spans="2:14" ht="12.75">
      <c r="B46" s="30"/>
      <c r="C46" s="23"/>
      <c r="D46" s="23"/>
      <c r="E46" s="38" t="s">
        <v>36</v>
      </c>
      <c r="F46" s="65">
        <v>-127.01</v>
      </c>
      <c r="G46" s="234">
        <v>-64.47</v>
      </c>
      <c r="H46" s="234">
        <v>-366.17</v>
      </c>
      <c r="I46" s="65">
        <v>-145.63</v>
      </c>
      <c r="J46" s="235">
        <v>-263.52</v>
      </c>
      <c r="K46" s="51"/>
      <c r="N46" s="24"/>
    </row>
    <row r="47" spans="2:14" ht="15.75">
      <c r="B47" s="30"/>
      <c r="C47" s="23"/>
      <c r="D47" s="40" t="s">
        <v>37</v>
      </c>
      <c r="E47" s="23"/>
      <c r="F47" s="42">
        <f>+F45+F46</f>
        <v>1007.1300000000001</v>
      </c>
      <c r="G47" s="42">
        <f>+G45+G46</f>
        <v>896.61</v>
      </c>
      <c r="H47" s="42">
        <f>+H45+H46</f>
        <v>2736.25</v>
      </c>
      <c r="I47" s="42">
        <f>+I45+I46</f>
        <v>2618.35</v>
      </c>
      <c r="J47" s="53">
        <f>+J45+J46</f>
        <v>3370.52</v>
      </c>
      <c r="K47" s="54"/>
      <c r="N47" s="24"/>
    </row>
    <row r="48" spans="2:11" ht="12.75">
      <c r="B48" s="30"/>
      <c r="C48" s="23"/>
      <c r="D48" s="23"/>
      <c r="E48" s="23"/>
      <c r="F48" s="65"/>
      <c r="G48" s="236"/>
      <c r="H48" s="207"/>
      <c r="I48" s="65"/>
      <c r="J48" s="207"/>
      <c r="K48" s="51"/>
    </row>
    <row r="49" spans="2:14" ht="12.75">
      <c r="B49" s="30"/>
      <c r="C49" s="23" t="s">
        <v>9</v>
      </c>
      <c r="D49" s="23" t="s">
        <v>38</v>
      </c>
      <c r="E49" s="23"/>
      <c r="F49" s="65">
        <v>91.07</v>
      </c>
      <c r="G49" s="65">
        <v>137.72</v>
      </c>
      <c r="H49" s="65">
        <v>245.08</v>
      </c>
      <c r="I49" s="65">
        <v>268.01</v>
      </c>
      <c r="J49" s="65">
        <v>410.77</v>
      </c>
      <c r="K49" s="51"/>
      <c r="N49" s="24"/>
    </row>
    <row r="50" spans="2:14" ht="12.75">
      <c r="B50" s="30"/>
      <c r="C50" s="23" t="s">
        <v>10</v>
      </c>
      <c r="D50" s="44" t="s">
        <v>39</v>
      </c>
      <c r="E50" s="23"/>
      <c r="F50" s="65">
        <v>50.18</v>
      </c>
      <c r="G50" s="65">
        <v>27.75</v>
      </c>
      <c r="H50" s="65">
        <v>203.12</v>
      </c>
      <c r="I50" s="65">
        <v>92.18</v>
      </c>
      <c r="J50" s="65">
        <v>129.19</v>
      </c>
      <c r="K50" s="51"/>
      <c r="N50" s="24"/>
    </row>
    <row r="51" spans="2:14" ht="12.75">
      <c r="B51" s="30"/>
      <c r="C51" s="23" t="s">
        <v>11</v>
      </c>
      <c r="D51" s="44" t="s">
        <v>40</v>
      </c>
      <c r="E51" s="23"/>
      <c r="F51" s="65">
        <v>111.05</v>
      </c>
      <c r="G51" s="65">
        <v>118.28</v>
      </c>
      <c r="H51" s="65">
        <v>356.72</v>
      </c>
      <c r="I51" s="65">
        <v>330.42</v>
      </c>
      <c r="J51" s="65">
        <v>453.14</v>
      </c>
      <c r="K51" s="51"/>
      <c r="N51" s="24"/>
    </row>
    <row r="52" spans="2:11" ht="12.75">
      <c r="B52" s="30"/>
      <c r="C52" s="23"/>
      <c r="D52" s="23"/>
      <c r="E52" s="23"/>
      <c r="F52" s="234"/>
      <c r="G52" s="234"/>
      <c r="H52" s="235"/>
      <c r="I52" s="234"/>
      <c r="J52" s="235"/>
      <c r="K52" s="51"/>
    </row>
    <row r="53" spans="2:14" ht="15.75">
      <c r="B53" s="30"/>
      <c r="C53" s="23"/>
      <c r="D53" s="37" t="s">
        <v>43</v>
      </c>
      <c r="E53" s="23"/>
      <c r="F53" s="47">
        <f>+F47+SUM(F49:F51)</f>
        <v>1259.43</v>
      </c>
      <c r="G53" s="55">
        <f>+G47+SUM(G49:G51)</f>
        <v>1180.3600000000001</v>
      </c>
      <c r="H53" s="47">
        <f>+H47+SUM(H49:H51)</f>
        <v>3541.17</v>
      </c>
      <c r="I53" s="47">
        <f>+I47+SUM(I49:I51)</f>
        <v>3308.96</v>
      </c>
      <c r="J53" s="48">
        <f>+J47+SUM(J49:J51)</f>
        <v>4363.62</v>
      </c>
      <c r="K53" s="54"/>
      <c r="N53" s="24"/>
    </row>
    <row r="54" spans="2:11" ht="12.75">
      <c r="B54" s="30"/>
      <c r="C54" s="23"/>
      <c r="D54" s="23"/>
      <c r="E54" s="23"/>
      <c r="F54" s="65"/>
      <c r="G54" s="65"/>
      <c r="H54" s="207"/>
      <c r="I54" s="65"/>
      <c r="J54" s="207"/>
      <c r="K54" s="51"/>
    </row>
    <row r="55" spans="2:14" ht="12.75">
      <c r="B55" s="30"/>
      <c r="C55" s="23" t="s">
        <v>44</v>
      </c>
      <c r="D55" s="56" t="s">
        <v>45</v>
      </c>
      <c r="E55" s="23" t="s">
        <v>46</v>
      </c>
      <c r="F55" s="65">
        <v>0.45</v>
      </c>
      <c r="G55" s="65">
        <v>1.83</v>
      </c>
      <c r="H55" s="65">
        <v>4.64</v>
      </c>
      <c r="I55" s="65">
        <v>1.91</v>
      </c>
      <c r="J55" s="65">
        <v>4.61</v>
      </c>
      <c r="K55" s="51"/>
      <c r="N55" s="24"/>
    </row>
    <row r="56" spans="2:14" s="57" customFormat="1" ht="25.5">
      <c r="B56" s="58"/>
      <c r="C56" s="59"/>
      <c r="D56" s="60" t="s">
        <v>47</v>
      </c>
      <c r="E56" s="61" t="s">
        <v>73</v>
      </c>
      <c r="F56" s="237">
        <v>-71.97</v>
      </c>
      <c r="G56" s="237">
        <v>-47.02</v>
      </c>
      <c r="H56" s="237">
        <v>-97.44</v>
      </c>
      <c r="I56" s="237">
        <v>-180.56</v>
      </c>
      <c r="J56" s="237">
        <v>-212.76</v>
      </c>
      <c r="K56" s="62"/>
      <c r="N56" s="24"/>
    </row>
    <row r="57" spans="2:11" ht="12.75">
      <c r="B57" s="30"/>
      <c r="C57" s="23"/>
      <c r="D57" s="23"/>
      <c r="E57" s="23"/>
      <c r="F57" s="234"/>
      <c r="G57" s="234"/>
      <c r="H57" s="235"/>
      <c r="I57" s="234"/>
      <c r="J57" s="235"/>
      <c r="K57" s="51"/>
    </row>
    <row r="58" spans="2:14" ht="15.75">
      <c r="B58" s="49" t="s">
        <v>71</v>
      </c>
      <c r="C58" s="23"/>
      <c r="D58" s="23"/>
      <c r="E58" s="23"/>
      <c r="F58" s="42">
        <f>+F53-F55-F56</f>
        <v>1330.95</v>
      </c>
      <c r="G58" s="50">
        <f>+G53-G55-G56</f>
        <v>1225.5500000000002</v>
      </c>
      <c r="H58" s="41">
        <f>+H53-H55-H56</f>
        <v>3633.9700000000003</v>
      </c>
      <c r="I58" s="41">
        <f>+I53-I55-I56</f>
        <v>3487.61</v>
      </c>
      <c r="J58" s="50">
        <f>+J53-J55-J56</f>
        <v>4571.77</v>
      </c>
      <c r="K58" s="54"/>
      <c r="N58" s="24"/>
    </row>
    <row r="59" spans="2:14" ht="15.75">
      <c r="B59" s="66"/>
      <c r="C59" s="23"/>
      <c r="D59" s="23"/>
      <c r="E59" s="23"/>
      <c r="F59" s="47"/>
      <c r="G59" s="55"/>
      <c r="H59" s="47"/>
      <c r="I59" s="47"/>
      <c r="J59" s="48"/>
      <c r="K59" s="54"/>
      <c r="N59" s="24"/>
    </row>
    <row r="60" spans="2:14" ht="15.75">
      <c r="B60" s="105" t="s">
        <v>119</v>
      </c>
      <c r="C60" s="67"/>
      <c r="D60" s="67"/>
      <c r="E60" s="67"/>
      <c r="F60" s="65">
        <v>427.74</v>
      </c>
      <c r="G60" s="65">
        <v>394.83</v>
      </c>
      <c r="H60" s="65">
        <v>1179.37</v>
      </c>
      <c r="I60" s="65">
        <v>1103.15</v>
      </c>
      <c r="J60" s="207">
        <v>1451.67</v>
      </c>
      <c r="K60" s="54"/>
      <c r="N60" s="24"/>
    </row>
    <row r="61" spans="2:14" ht="15.75">
      <c r="B61" s="205"/>
      <c r="C61" s="23"/>
      <c r="D61" s="23"/>
      <c r="E61" s="23"/>
      <c r="F61" s="47"/>
      <c r="G61" s="47"/>
      <c r="H61" s="47"/>
      <c r="I61" s="47"/>
      <c r="J61" s="48"/>
      <c r="K61" s="54"/>
      <c r="N61" s="24"/>
    </row>
    <row r="62" spans="2:14" ht="15.75">
      <c r="B62" s="66" t="s">
        <v>97</v>
      </c>
      <c r="C62" s="23"/>
      <c r="D62" s="23"/>
      <c r="E62" s="23"/>
      <c r="F62" s="42">
        <f>+F58-F60</f>
        <v>903.21</v>
      </c>
      <c r="G62" s="42">
        <f>+G58-G60</f>
        <v>830.7200000000003</v>
      </c>
      <c r="H62" s="42">
        <f>+H58-H60</f>
        <v>2454.6000000000004</v>
      </c>
      <c r="I62" s="42">
        <f>+I58-I60</f>
        <v>2384.46</v>
      </c>
      <c r="J62" s="53">
        <f>+J58-J60</f>
        <v>3120.1000000000004</v>
      </c>
      <c r="K62" s="54"/>
      <c r="N62" s="24"/>
    </row>
    <row r="63" spans="2:10" ht="12.75">
      <c r="B63" s="30"/>
      <c r="C63" s="23"/>
      <c r="D63" s="23"/>
      <c r="E63" s="23"/>
      <c r="F63" s="157"/>
      <c r="G63" s="157"/>
      <c r="H63" s="65"/>
      <c r="I63" s="65"/>
      <c r="J63" s="207"/>
    </row>
    <row r="64" spans="2:10" ht="15.75">
      <c r="B64" s="36">
        <v>3</v>
      </c>
      <c r="C64" s="46" t="s">
        <v>48</v>
      </c>
      <c r="D64" s="23"/>
      <c r="E64" s="23"/>
      <c r="F64" s="157"/>
      <c r="G64" s="157"/>
      <c r="H64" s="65"/>
      <c r="I64" s="65"/>
      <c r="J64" s="207"/>
    </row>
    <row r="65" spans="2:10" ht="12.75">
      <c r="B65" s="30"/>
      <c r="C65" s="23"/>
      <c r="D65" s="23"/>
      <c r="E65" s="23"/>
      <c r="F65" s="157"/>
      <c r="G65" s="157"/>
      <c r="H65" s="65"/>
      <c r="I65" s="65"/>
      <c r="J65" s="207"/>
    </row>
    <row r="66" spans="2:11" ht="12.75">
      <c r="B66" s="30"/>
      <c r="C66" s="23" t="s">
        <v>8</v>
      </c>
      <c r="D66" s="23" t="s">
        <v>34</v>
      </c>
      <c r="E66" s="38" t="s">
        <v>49</v>
      </c>
      <c r="F66" s="157"/>
      <c r="G66" s="157"/>
      <c r="H66" s="65">
        <v>2879.39</v>
      </c>
      <c r="I66" s="238">
        <v>2300.61</v>
      </c>
      <c r="J66" s="207">
        <v>2314.64</v>
      </c>
      <c r="K66" s="51"/>
    </row>
    <row r="67" spans="2:11" ht="12.75">
      <c r="B67" s="30"/>
      <c r="C67" s="23"/>
      <c r="D67" s="23"/>
      <c r="E67" s="38" t="s">
        <v>36</v>
      </c>
      <c r="F67" s="157"/>
      <c r="G67" s="157"/>
      <c r="H67" s="65">
        <v>2321.27</v>
      </c>
      <c r="I67" s="65">
        <v>1661.78</v>
      </c>
      <c r="J67" s="235">
        <v>1826.66</v>
      </c>
      <c r="K67" s="51"/>
    </row>
    <row r="68" spans="2:11" ht="15.75">
      <c r="B68" s="30"/>
      <c r="C68" s="23"/>
      <c r="D68" s="40" t="s">
        <v>37</v>
      </c>
      <c r="E68" s="23"/>
      <c r="F68" s="64"/>
      <c r="G68" s="64"/>
      <c r="H68" s="42">
        <f>+H66+H67</f>
        <v>5200.66</v>
      </c>
      <c r="I68" s="42">
        <f>+I66+I67</f>
        <v>3962.3900000000003</v>
      </c>
      <c r="J68" s="50">
        <f>+J66+J67</f>
        <v>4141.3</v>
      </c>
      <c r="K68" s="54"/>
    </row>
    <row r="69" spans="2:10" ht="12.75">
      <c r="B69" s="30"/>
      <c r="C69" s="23"/>
      <c r="D69" s="23"/>
      <c r="E69" s="23"/>
      <c r="F69" s="157"/>
      <c r="G69" s="157"/>
      <c r="H69" s="236"/>
      <c r="I69" s="65"/>
      <c r="J69" s="207"/>
    </row>
    <row r="70" spans="2:11" ht="12.75">
      <c r="B70" s="30"/>
      <c r="C70" s="23" t="s">
        <v>9</v>
      </c>
      <c r="D70" s="23" t="s">
        <v>38</v>
      </c>
      <c r="E70" s="23"/>
      <c r="F70" s="157"/>
      <c r="G70" s="157"/>
      <c r="H70" s="65">
        <v>2069.84</v>
      </c>
      <c r="I70" s="65">
        <v>1825.96</v>
      </c>
      <c r="J70" s="207">
        <v>1865.32</v>
      </c>
      <c r="K70" s="51"/>
    </row>
    <row r="71" spans="2:11" ht="12.75">
      <c r="B71" s="30"/>
      <c r="C71" s="23" t="s">
        <v>10</v>
      </c>
      <c r="D71" s="44" t="s">
        <v>39</v>
      </c>
      <c r="E71" s="23"/>
      <c r="F71" s="157"/>
      <c r="G71" s="157"/>
      <c r="H71" s="65">
        <v>835.47</v>
      </c>
      <c r="I71" s="65">
        <v>1831.91</v>
      </c>
      <c r="J71" s="207">
        <v>1468.97</v>
      </c>
      <c r="K71" s="51"/>
    </row>
    <row r="72" spans="2:11" ht="12.75">
      <c r="B72" s="30"/>
      <c r="C72" s="23" t="s">
        <v>11</v>
      </c>
      <c r="D72" s="44" t="s">
        <v>40</v>
      </c>
      <c r="E72" s="23"/>
      <c r="F72" s="157"/>
      <c r="G72" s="157"/>
      <c r="H72" s="65">
        <v>3802.27</v>
      </c>
      <c r="I72" s="65">
        <v>3009.79</v>
      </c>
      <c r="J72" s="207">
        <v>3264.18</v>
      </c>
      <c r="K72" s="51"/>
    </row>
    <row r="73" spans="2:10" ht="12.75">
      <c r="B73" s="30"/>
      <c r="C73" s="23"/>
      <c r="D73" s="23"/>
      <c r="E73" s="23"/>
      <c r="F73" s="157"/>
      <c r="G73" s="157"/>
      <c r="H73" s="234"/>
      <c r="I73" s="234"/>
      <c r="J73" s="207"/>
    </row>
    <row r="74" spans="2:11" ht="15.75">
      <c r="B74" s="66" t="s">
        <v>50</v>
      </c>
      <c r="C74" s="23"/>
      <c r="D74" s="23"/>
      <c r="E74" s="23"/>
      <c r="F74" s="64"/>
      <c r="G74" s="64"/>
      <c r="H74" s="42">
        <f>+SUM(H68:H72)</f>
        <v>11908.24</v>
      </c>
      <c r="I74" s="42">
        <f>+SUM(I68:I72)</f>
        <v>10630.05</v>
      </c>
      <c r="J74" s="53">
        <f>+SUM(J68:J72)</f>
        <v>10739.77</v>
      </c>
      <c r="K74" s="54"/>
    </row>
    <row r="75" spans="2:10" ht="12.75">
      <c r="B75" s="30"/>
      <c r="C75" s="23"/>
      <c r="D75" s="23"/>
      <c r="E75" s="23"/>
      <c r="F75" s="63"/>
      <c r="G75" s="63"/>
      <c r="H75" s="63"/>
      <c r="I75" s="63"/>
      <c r="J75" s="35"/>
    </row>
    <row r="76" spans="2:10" ht="30.75" customHeight="1">
      <c r="B76" s="248" t="s">
        <v>129</v>
      </c>
      <c r="C76" s="249"/>
      <c r="D76" s="249"/>
      <c r="E76" s="249"/>
      <c r="F76" s="249"/>
      <c r="G76" s="249"/>
      <c r="H76" s="63"/>
      <c r="I76" s="63"/>
      <c r="J76" s="35"/>
    </row>
    <row r="77" spans="2:10" ht="12.75">
      <c r="B77" s="32"/>
      <c r="C77" s="33"/>
      <c r="D77" s="33"/>
      <c r="E77" s="33"/>
      <c r="F77" s="68"/>
      <c r="G77" s="68"/>
      <c r="H77" s="68"/>
      <c r="I77" s="68"/>
      <c r="J77" s="45"/>
    </row>
    <row r="83" ht="12.75">
      <c r="E83" s="69"/>
    </row>
    <row r="84" ht="12.75">
      <c r="E84" s="69"/>
    </row>
    <row r="85" ht="12.75">
      <c r="E85" s="69"/>
    </row>
    <row r="86" ht="12.75">
      <c r="E86" s="69"/>
    </row>
    <row r="87" spans="5:10" ht="12.75">
      <c r="E87" s="69"/>
      <c r="G87" s="70"/>
      <c r="J87" s="71"/>
    </row>
    <row r="91" ht="13.5" customHeight="1"/>
    <row r="92" spans="6:13" s="72" customFormat="1" ht="12.75">
      <c r="F92" s="73"/>
      <c r="G92" s="73"/>
      <c r="H92" s="74"/>
      <c r="I92" s="75"/>
      <c r="J92" s="76"/>
      <c r="K92" s="77"/>
      <c r="M92" s="67"/>
    </row>
    <row r="93" spans="6:13" s="72" customFormat="1" ht="12.75">
      <c r="F93" s="73"/>
      <c r="G93" s="73"/>
      <c r="H93" s="74"/>
      <c r="I93" s="75"/>
      <c r="J93" s="76"/>
      <c r="K93" s="77"/>
      <c r="M93" s="67"/>
    </row>
    <row r="94" spans="6:13" s="72" customFormat="1" ht="12.75">
      <c r="F94" s="73"/>
      <c r="G94" s="73"/>
      <c r="H94" s="74"/>
      <c r="I94" s="75"/>
      <c r="J94" s="76"/>
      <c r="K94" s="77"/>
      <c r="M94" s="67"/>
    </row>
    <row r="95" spans="6:13" s="72" customFormat="1" ht="12.75">
      <c r="F95" s="73"/>
      <c r="G95" s="73"/>
      <c r="H95" s="74"/>
      <c r="I95" s="75"/>
      <c r="J95" s="76"/>
      <c r="K95" s="77"/>
      <c r="M95" s="67"/>
    </row>
    <row r="96" spans="6:13" s="72" customFormat="1" ht="12.75">
      <c r="F96" s="73"/>
      <c r="G96" s="73"/>
      <c r="H96" s="74"/>
      <c r="I96" s="75"/>
      <c r="J96" s="76"/>
      <c r="K96" s="77"/>
      <c r="M96" s="67"/>
    </row>
    <row r="100" ht="12.75">
      <c r="E100" s="78"/>
    </row>
  </sheetData>
  <mergeCells count="4">
    <mergeCell ref="B76:G76"/>
    <mergeCell ref="B3:J3"/>
    <mergeCell ref="B5:J5"/>
    <mergeCell ref="B6:J6"/>
  </mergeCells>
  <printOptions horizontalCentered="1"/>
  <pageMargins left="0.5" right="0.25" top="1" bottom="0.5" header="0.5" footer="0.5"/>
  <pageSetup fitToHeight="1" fitToWidth="1" horizontalDpi="300" verticalDpi="300" orientation="portrait"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B6:O46"/>
  <sheetViews>
    <sheetView showGridLines="0" workbookViewId="0" topLeftCell="A1">
      <selection activeCell="I17" sqref="I17:O17"/>
    </sheetView>
  </sheetViews>
  <sheetFormatPr defaultColWidth="9.140625" defaultRowHeight="12.75"/>
  <cols>
    <col min="1" max="1" width="6.421875" style="21" customWidth="1"/>
    <col min="2" max="2" width="7.57421875" style="21" customWidth="1"/>
    <col min="3" max="3" width="6.7109375" style="21" customWidth="1"/>
    <col min="4" max="5" width="4.7109375" style="21" customWidth="1"/>
    <col min="6" max="7" width="9.140625" style="21" customWidth="1"/>
    <col min="8" max="8" width="3.00390625" style="21" customWidth="1"/>
    <col min="9" max="16384" width="9.140625" style="21" customWidth="1"/>
  </cols>
  <sheetData>
    <row r="6" spans="2:6" ht="12.75">
      <c r="B6" s="83" t="s">
        <v>51</v>
      </c>
      <c r="F6" s="84"/>
    </row>
    <row r="7" spans="2:6" ht="12.75">
      <c r="B7" s="85"/>
      <c r="F7" s="84"/>
    </row>
    <row r="8" spans="2:15" s="57" customFormat="1" ht="52.5" customHeight="1">
      <c r="B8" s="86" t="s">
        <v>52</v>
      </c>
      <c r="C8" s="252" t="s">
        <v>67</v>
      </c>
      <c r="D8" s="252"/>
      <c r="E8" s="252"/>
      <c r="F8" s="252"/>
      <c r="G8" s="252"/>
      <c r="H8" s="252"/>
      <c r="I8" s="252"/>
      <c r="J8" s="252"/>
      <c r="K8" s="252"/>
      <c r="L8" s="252"/>
      <c r="M8" s="252"/>
      <c r="N8" s="252"/>
      <c r="O8" s="252"/>
    </row>
    <row r="9" spans="2:6" ht="12.75">
      <c r="B9" s="69" t="s">
        <v>53</v>
      </c>
      <c r="F9" s="84"/>
    </row>
    <row r="10" spans="2:6" ht="12.75">
      <c r="B10" s="87" t="s">
        <v>54</v>
      </c>
      <c r="C10" s="21" t="s">
        <v>55</v>
      </c>
      <c r="F10" s="84"/>
    </row>
    <row r="11" spans="2:6" ht="12.75">
      <c r="B11" s="69" t="s">
        <v>56</v>
      </c>
      <c r="F11" s="84"/>
    </row>
    <row r="12" spans="2:9" ht="12.75">
      <c r="B12" s="69"/>
      <c r="C12" s="21" t="s">
        <v>34</v>
      </c>
      <c r="D12" s="88" t="s">
        <v>57</v>
      </c>
      <c r="E12" s="21" t="s">
        <v>58</v>
      </c>
      <c r="F12" s="84"/>
      <c r="H12" s="89" t="s">
        <v>21</v>
      </c>
      <c r="I12" s="21" t="s">
        <v>59</v>
      </c>
    </row>
    <row r="13" spans="2:15" s="57" customFormat="1" ht="40.5" customHeight="1">
      <c r="B13" s="90" t="s">
        <v>60</v>
      </c>
      <c r="C13" s="91"/>
      <c r="D13" s="92" t="s">
        <v>57</v>
      </c>
      <c r="E13" s="91" t="s">
        <v>61</v>
      </c>
      <c r="F13" s="93"/>
      <c r="G13" s="91"/>
      <c r="H13" s="94" t="s">
        <v>21</v>
      </c>
      <c r="I13" s="245" t="s">
        <v>120</v>
      </c>
      <c r="J13" s="245"/>
      <c r="K13" s="245"/>
      <c r="L13" s="245"/>
      <c r="M13" s="245"/>
      <c r="N13" s="245"/>
      <c r="O13" s="245"/>
    </row>
    <row r="14" spans="2:8" ht="12.75">
      <c r="B14" s="69"/>
      <c r="C14"/>
      <c r="D14"/>
      <c r="E14"/>
      <c r="F14"/>
      <c r="G14"/>
      <c r="H14" s="89"/>
    </row>
    <row r="15" spans="2:9" ht="12.75">
      <c r="B15" s="69"/>
      <c r="C15" t="s">
        <v>62</v>
      </c>
      <c r="D15"/>
      <c r="E15"/>
      <c r="F15"/>
      <c r="G15"/>
      <c r="H15" s="89" t="s">
        <v>21</v>
      </c>
      <c r="I15" s="21" t="s">
        <v>63</v>
      </c>
    </row>
    <row r="16" spans="2:7" ht="12.75">
      <c r="B16" s="69"/>
      <c r="C16" s="95"/>
      <c r="D16" s="95"/>
      <c r="E16" s="95"/>
      <c r="F16" s="96"/>
      <c r="G16" s="95"/>
    </row>
    <row r="17" spans="2:15" ht="27.75" customHeight="1">
      <c r="B17" s="69"/>
      <c r="C17" s="91" t="s">
        <v>40</v>
      </c>
      <c r="D17" s="91"/>
      <c r="E17" s="91"/>
      <c r="F17" s="93"/>
      <c r="G17" s="91"/>
      <c r="H17" s="94" t="s">
        <v>21</v>
      </c>
      <c r="I17" s="252" t="s">
        <v>94</v>
      </c>
      <c r="J17" s="252"/>
      <c r="K17" s="252"/>
      <c r="L17" s="252"/>
      <c r="M17" s="252"/>
      <c r="N17" s="252"/>
      <c r="O17" s="252"/>
    </row>
    <row r="18" spans="2:7" ht="12.75">
      <c r="B18" s="69"/>
      <c r="C18" s="95"/>
      <c r="D18" s="95"/>
      <c r="E18" s="95"/>
      <c r="F18" s="96"/>
      <c r="G18" s="95"/>
    </row>
    <row r="19" spans="2:15" ht="12.75">
      <c r="B19" s="69"/>
      <c r="C19" s="95" t="s">
        <v>39</v>
      </c>
      <c r="D19" s="95"/>
      <c r="E19" s="95"/>
      <c r="F19" s="96"/>
      <c r="G19" s="95"/>
      <c r="H19" s="89" t="s">
        <v>21</v>
      </c>
      <c r="I19" s="252" t="s">
        <v>95</v>
      </c>
      <c r="J19" s="252"/>
      <c r="K19" s="252"/>
      <c r="L19" s="252"/>
      <c r="M19" s="252"/>
      <c r="N19" s="252"/>
      <c r="O19" s="252"/>
    </row>
    <row r="20" spans="3:7" ht="12.75">
      <c r="C20" s="95"/>
      <c r="D20" s="95"/>
      <c r="E20" s="95"/>
      <c r="F20" s="96"/>
      <c r="G20" s="95"/>
    </row>
    <row r="21" spans="2:15" s="57" customFormat="1" ht="26.25" customHeight="1">
      <c r="B21" s="86" t="s">
        <v>64</v>
      </c>
      <c r="C21" s="254" t="s">
        <v>65</v>
      </c>
      <c r="D21" s="254"/>
      <c r="E21" s="254"/>
      <c r="F21" s="254"/>
      <c r="G21" s="254"/>
      <c r="H21" s="254"/>
      <c r="I21" s="254"/>
      <c r="J21" s="254"/>
      <c r="K21" s="254"/>
      <c r="L21" s="254"/>
      <c r="M21" s="254"/>
      <c r="N21" s="254"/>
      <c r="O21" s="254"/>
    </row>
    <row r="22" spans="2:7" ht="12.75">
      <c r="B22" s="69"/>
      <c r="C22" s="95"/>
      <c r="D22" s="95"/>
      <c r="E22" s="95"/>
      <c r="F22" s="96"/>
      <c r="G22" s="95"/>
    </row>
    <row r="23" spans="2:15" s="57" customFormat="1" ht="39.75" customHeight="1">
      <c r="B23" s="97" t="s">
        <v>96</v>
      </c>
      <c r="C23" s="254" t="s">
        <v>121</v>
      </c>
      <c r="D23" s="254"/>
      <c r="E23" s="254"/>
      <c r="F23" s="254"/>
      <c r="G23" s="254"/>
      <c r="H23" s="254"/>
      <c r="I23" s="254"/>
      <c r="J23" s="254"/>
      <c r="K23" s="254"/>
      <c r="L23" s="254"/>
      <c r="M23" s="254"/>
      <c r="N23" s="254"/>
      <c r="O23" s="254"/>
    </row>
    <row r="24" spans="2:7" ht="12.75">
      <c r="B24" s="69"/>
      <c r="C24" s="95"/>
      <c r="D24" s="95"/>
      <c r="E24" s="95"/>
      <c r="F24" s="96"/>
      <c r="G24" s="95"/>
    </row>
    <row r="25" spans="2:15" ht="26.25" customHeight="1">
      <c r="B25" s="81" t="s">
        <v>66</v>
      </c>
      <c r="C25" s="254" t="s">
        <v>98</v>
      </c>
      <c r="D25" s="252"/>
      <c r="E25" s="252"/>
      <c r="F25" s="252"/>
      <c r="G25" s="252"/>
      <c r="H25" s="252"/>
      <c r="I25" s="252"/>
      <c r="J25" s="252"/>
      <c r="K25" s="252"/>
      <c r="L25" s="252"/>
      <c r="M25" s="252"/>
      <c r="N25" s="252"/>
      <c r="O25" s="252"/>
    </row>
    <row r="26" spans="2:7" ht="12.75">
      <c r="B26" s="69"/>
      <c r="C26" s="95"/>
      <c r="D26" s="95"/>
      <c r="E26" s="95"/>
      <c r="F26" s="96"/>
      <c r="G26" s="95"/>
    </row>
    <row r="27" spans="2:7" ht="12.75">
      <c r="B27" s="69" t="s">
        <v>56</v>
      </c>
      <c r="C27" s="95"/>
      <c r="D27" s="95"/>
      <c r="E27" s="95"/>
      <c r="F27" s="96"/>
      <c r="G27" s="95"/>
    </row>
    <row r="28" spans="3:7" ht="12.75">
      <c r="C28" s="95"/>
      <c r="D28" s="95"/>
      <c r="E28" s="95"/>
      <c r="F28" s="96"/>
      <c r="G28" s="95"/>
    </row>
    <row r="29" spans="2:7" ht="12.75">
      <c r="B29" s="69"/>
      <c r="C29" s="95"/>
      <c r="D29" s="95"/>
      <c r="E29" s="95"/>
      <c r="F29" s="96"/>
      <c r="G29" s="95"/>
    </row>
    <row r="30" spans="2:6" ht="12.75">
      <c r="B30" s="69"/>
      <c r="F30" s="84"/>
    </row>
    <row r="31" ht="12.75">
      <c r="F31" s="84"/>
    </row>
    <row r="32" spans="2:15" ht="12.75">
      <c r="B32" s="69" t="s">
        <v>27</v>
      </c>
      <c r="C32" s="82"/>
      <c r="D32" s="82"/>
      <c r="I32" s="82"/>
      <c r="L32" s="253" t="s">
        <v>28</v>
      </c>
      <c r="M32" s="253"/>
      <c r="N32" s="253"/>
      <c r="O32" s="253"/>
    </row>
    <row r="33" spans="2:10" ht="12.75">
      <c r="B33" s="69" t="s">
        <v>29</v>
      </c>
      <c r="C33" s="69"/>
      <c r="D33" s="69"/>
      <c r="I33" s="69"/>
      <c r="J33" s="82"/>
    </row>
    <row r="34" spans="2:11" ht="12.75">
      <c r="B34" s="69" t="s">
        <v>30</v>
      </c>
      <c r="C34" s="69"/>
      <c r="D34" s="69"/>
      <c r="I34" s="69"/>
      <c r="J34" s="82"/>
      <c r="K34" s="82"/>
    </row>
    <row r="35" spans="2:11" ht="12.75">
      <c r="B35" s="69" t="s">
        <v>122</v>
      </c>
      <c r="C35" s="82"/>
      <c r="D35" s="82"/>
      <c r="I35" s="82"/>
      <c r="J35" s="98"/>
      <c r="K35" s="98"/>
    </row>
    <row r="36" spans="2:14" ht="12.75">
      <c r="B36" s="69" t="s">
        <v>31</v>
      </c>
      <c r="C36" s="82"/>
      <c r="D36" s="82"/>
      <c r="J36" s="98"/>
      <c r="L36" s="21" t="s">
        <v>105</v>
      </c>
      <c r="N36" s="176" t="s">
        <v>70</v>
      </c>
    </row>
    <row r="41" spans="3:14" s="72" customFormat="1" ht="12.75">
      <c r="C41" s="73"/>
      <c r="D41" s="99"/>
      <c r="E41" s="75"/>
      <c r="F41" s="74"/>
      <c r="G41" s="74"/>
      <c r="J41" s="76"/>
      <c r="K41" s="76"/>
      <c r="L41" s="75"/>
      <c r="M41" s="100"/>
      <c r="N41" s="67"/>
    </row>
    <row r="42" spans="3:14" s="72" customFormat="1" ht="12.75">
      <c r="C42" s="73"/>
      <c r="D42" s="99"/>
      <c r="E42" s="75"/>
      <c r="F42" s="74"/>
      <c r="G42" s="74"/>
      <c r="J42" s="76"/>
      <c r="K42" s="76"/>
      <c r="L42" s="75"/>
      <c r="M42" s="100"/>
      <c r="N42" s="67"/>
    </row>
    <row r="43" spans="3:14" s="72" customFormat="1" ht="12.75">
      <c r="C43" s="73"/>
      <c r="D43" s="99"/>
      <c r="E43" s="75"/>
      <c r="F43" s="74"/>
      <c r="G43" s="74"/>
      <c r="J43" s="76"/>
      <c r="K43" s="76"/>
      <c r="L43" s="75"/>
      <c r="M43" s="100"/>
      <c r="N43" s="67"/>
    </row>
    <row r="44" spans="3:14" s="72" customFormat="1" ht="12.75">
      <c r="C44" s="73"/>
      <c r="D44" s="99"/>
      <c r="E44" s="75"/>
      <c r="F44" s="74"/>
      <c r="G44" s="74"/>
      <c r="J44" s="76"/>
      <c r="K44" s="76"/>
      <c r="L44" s="75"/>
      <c r="M44" s="100"/>
      <c r="N44" s="67"/>
    </row>
    <row r="45" spans="3:14" s="72" customFormat="1" ht="12.75">
      <c r="C45" s="73"/>
      <c r="D45" s="99"/>
      <c r="E45" s="75"/>
      <c r="F45" s="74"/>
      <c r="G45" s="74"/>
      <c r="J45" s="76"/>
      <c r="K45" s="76"/>
      <c r="L45" s="75"/>
      <c r="M45" s="100"/>
      <c r="N45" s="67"/>
    </row>
    <row r="46" spans="2:7" ht="12.75">
      <c r="B46" s="69"/>
      <c r="C46" s="95"/>
      <c r="D46" s="95"/>
      <c r="E46" s="95"/>
      <c r="F46" s="96"/>
      <c r="G46" s="95"/>
    </row>
  </sheetData>
  <mergeCells count="8">
    <mergeCell ref="C8:O8"/>
    <mergeCell ref="I13:O13"/>
    <mergeCell ref="I17:O17"/>
    <mergeCell ref="L32:O32"/>
    <mergeCell ref="C23:O23"/>
    <mergeCell ref="C25:O25"/>
    <mergeCell ref="I19:O19"/>
    <mergeCell ref="C21:O21"/>
  </mergeCells>
  <printOptions horizontalCentered="1"/>
  <pageMargins left="0.5" right="0.25" top="1" bottom="0.5" header="0.5" footer="0.5"/>
  <pageSetup fitToHeight="1" fitToWidth="1" horizontalDpi="300" verticalDpi="3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ITC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83714</dc:creator>
  <cp:keywords/>
  <dc:description/>
  <cp:lastModifiedBy>83714</cp:lastModifiedBy>
  <cp:lastPrinted>2009-01-19T07:57:34Z</cp:lastPrinted>
  <dcterms:created xsi:type="dcterms:W3CDTF">2007-10-13T06:28:20Z</dcterms:created>
  <dcterms:modified xsi:type="dcterms:W3CDTF">2009-01-19T08:03:38Z</dcterms:modified>
  <cp:category/>
  <cp:version/>
  <cp:contentType/>
  <cp:contentStatus/>
</cp:coreProperties>
</file>