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B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<sst xmlns="http://schemas.openxmlformats.org/spreadsheetml/2006/main" count="58" uniqueCount="46">
  <si>
    <t>ITC  LIMITED</t>
  </si>
  <si>
    <t>Unaudited Financial Results (Provisional) for the Quarter and Half Year ended 30th September, 2003</t>
  </si>
  <si>
    <t>(Rs. in Crores)</t>
  </si>
  <si>
    <t>Quarter</t>
  </si>
  <si>
    <t xml:space="preserve">Half Year </t>
  </si>
  <si>
    <t>Twelve months</t>
  </si>
  <si>
    <t>ended</t>
  </si>
  <si>
    <t>30.09.2003</t>
  </si>
  <si>
    <t>30.09.2002</t>
  </si>
  <si>
    <t>31.03.2003</t>
  </si>
  <si>
    <t>GROSS INCOME</t>
  </si>
  <si>
    <t>NET SALES TURNOVER</t>
  </si>
  <si>
    <t>OTHER INCOME</t>
  </si>
  <si>
    <t>NET INCOME (1+2)</t>
  </si>
  <si>
    <t>Less:</t>
  </si>
  <si>
    <t>TOTAL EXPENDITURE</t>
  </si>
  <si>
    <t>a)  (Increase) / decrease in stock-in-trade</t>
  </si>
  <si>
    <t>b)  Consumption of raw materials, etc.</t>
  </si>
  <si>
    <t>c)  Staff cost</t>
  </si>
  <si>
    <t>d)  Other expenditure</t>
  </si>
  <si>
    <t>INTEREST (Net)</t>
  </si>
  <si>
    <t>DEPRECIATION</t>
  </si>
  <si>
    <t>PROFIT BEFORE TAX (1+2-3-4-5)</t>
  </si>
  <si>
    <t>PROVISION FOR TAXATION</t>
  </si>
  <si>
    <t>NET PROFIT (6-7)</t>
  </si>
  <si>
    <t>PAID-UP EQUITY SHARE CAPITAL</t>
  </si>
  <si>
    <t>(Ordinary shares of Rs. 10/- each)</t>
  </si>
  <si>
    <t>RESERVES EXCLUDING REVALUATION RESERVES</t>
  </si>
  <si>
    <t>-</t>
  </si>
  <si>
    <t>EARNING PER SHARE (Basic &amp; Diluted) (Rs.)</t>
  </si>
  <si>
    <t>AGGREGATE OF NON-PROMOTER SHAREHOLDING</t>
  </si>
  <si>
    <t xml:space="preserve"> -  NUMBER OF SHARES</t>
  </si>
  <si>
    <t xml:space="preserve"> -  PERCENTAGE OF SHAREHOLDING </t>
  </si>
  <si>
    <t>Notes :</t>
  </si>
  <si>
    <t>(i)   The above results were approved at the meeting of the Board of Directors of the Company held on 29th October, 2003.</t>
  </si>
  <si>
    <t>(ii)   Figures for the previous year have been re-arranged wherever necessary.</t>
  </si>
  <si>
    <t>(iii)  Gross Income comprises Segment Revenue and Other Income.</t>
  </si>
  <si>
    <t>(iv)  During the quarter, 8,831 Ordinary Shares of Rs. 10/- each were issued and allotted under the ITC Employee Stock Option Scheme.</t>
  </si>
  <si>
    <t xml:space="preserve">      Consequently, the issued and paid up share capital of the Company stands increased to Rs. 2,47,52,07,170.</t>
  </si>
  <si>
    <t>(v)   During the quarter 29 Investor complaints were received, which were promptly attended to by the Company. No complaints were</t>
  </si>
  <si>
    <t xml:space="preserve">       pending either at the beginning or at the end of the quarter.</t>
  </si>
  <si>
    <t>(vi)   The above is as per Clause 41 of the Listing Agreement and does not take into account the excise issues disputed by the Company.</t>
  </si>
  <si>
    <t>Limited Review</t>
  </si>
  <si>
    <t>The Limited Review, as required under Clause 41 of the Listing Agreement has been completed and the related Report forwarded to the</t>
  </si>
  <si>
    <t>Stock Exchanges. This Report does not have any impact on the above 'Results and Notes' for the Quarter and Half Year ended</t>
  </si>
  <si>
    <t>30th September, 2003 which needs to be explained.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</si>
</sst>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</numFmts>
  <fonts count="7">
    <font>
      <sz val="10"/>
      <name val="Baskerville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\With%20Data\Final%20Results%20-%20Dept%20W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.- Prv.Qtr"/>
      <sheetName val="Rs.- Cur.Qtr"/>
      <sheetName val="Rs.- Prv.Qtr  (Cr.)"/>
      <sheetName val="Rs.- Cur.Qtr  (Cr.)"/>
      <sheetName val="Analysis Qtr"/>
      <sheetName val="Rs.- Prv.Prd"/>
      <sheetName val="Rs.-Cur.Prd"/>
      <sheetName val="Rs.- Prv.Prd (Cr.)"/>
      <sheetName val="Rs.- Cur.Prd (Cr.)"/>
      <sheetName val="Analysis Period"/>
      <sheetName val="SEGMENT Rs. (Prv.Qtr)"/>
      <sheetName val="SEGMENT (Prv.Qtr) (Cr.) "/>
      <sheetName val="SEGMENT Rs. (Cur.Qtr)"/>
      <sheetName val="SEGMENT (Cur.Qtr) (Cr.)"/>
      <sheetName val="SEGMENT Rs. (Prv.Prd)"/>
      <sheetName val="SEGMENT (Prv.Prd) (Cr.)"/>
      <sheetName val="SEGMENT Rs. (Cur.Pr)"/>
      <sheetName val="SEGMENT (Cur.Prd) (Cr)"/>
      <sheetName val="Sch151617-(Prv.Qtr)"/>
      <sheetName val="Sch151617-(Cur.Qtr)"/>
      <sheetName val="Sch151617-(Prv.Prd)"/>
      <sheetName val="Sch151617-(Cur.Prd)"/>
      <sheetName val="Sch-0 (Int.Ctrl-Main) Prv.Prd"/>
      <sheetName val="Sch-0 (Int.Ctrl-Main) Cur.Prd"/>
      <sheetName val="Sch-0 (Intr.Ctrl-Trnsc) Prv.Qtr"/>
      <sheetName val="Sch-0 (Intr.Ctrl-Trnsc)Cur.Qtr"/>
      <sheetName val="Sch-0 (Intr.Ctrl-Trnsc) Prv.Prd"/>
      <sheetName val="Sch-0 (Intr.Ctrl-Trnsc) Cur.Prd"/>
      <sheetName val="Balance Sheet (Prv.Prd)"/>
      <sheetName val="Balance Sheet (Cur.Prd)"/>
      <sheetName val="Cap Emp Var"/>
      <sheetName val="Sch-3(Main) Prv.Prd"/>
      <sheetName val="Sch-3 (Main) Cur.Prd"/>
      <sheetName val="Sch-3(Anx) Prv.Prd"/>
      <sheetName val="Sch-3(Anx) Cur. Prd"/>
      <sheetName val="Sch-9.Main (Prv.Prd)"/>
      <sheetName val="Sch-9.Main (Cur.Prd)"/>
      <sheetName val="Sch-9.Anx-1(Prv.Prd)"/>
      <sheetName val="Sch-9.Anx-1(Cur.Prd)"/>
      <sheetName val="Sch-9.Anx-2 (Prv.Prd) "/>
      <sheetName val="Sch-9.Anx-2 (Cur.Prd)"/>
      <sheetName val="Sch-13 (Prv.Prd)"/>
      <sheetName val="Sch-13 (Cur.Prd)"/>
      <sheetName val="Business Segment"/>
      <sheetName val="Geographic Segment"/>
      <sheetName val="Notes"/>
      <sheetName val="segment"/>
      <sheetName val="seb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4"/>
  <sheetViews>
    <sheetView tabSelected="1" workbookViewId="0" topLeftCell="A20">
      <selection activeCell="A32" sqref="A32"/>
    </sheetView>
  </sheetViews>
  <sheetFormatPr defaultColWidth="9.00390625" defaultRowHeight="12.75"/>
  <cols>
    <col min="1" max="1" width="4.50390625" style="1" customWidth="1"/>
    <col min="2" max="2" width="50.125" style="1" customWidth="1"/>
    <col min="3" max="3" width="5.50390625" style="3" customWidth="1"/>
    <col min="4" max="4" width="16.50390625" style="4" customWidth="1"/>
    <col min="5" max="6" width="15.875" style="5" customWidth="1"/>
    <col min="7" max="7" width="15.50390625" style="6" customWidth="1"/>
    <col min="8" max="8" width="14.625" style="7" customWidth="1"/>
    <col min="9" max="16384" width="9.125" style="1" customWidth="1"/>
  </cols>
  <sheetData>
    <row r="3" spans="2:8" ht="18">
      <c r="B3" s="77" t="s">
        <v>0</v>
      </c>
      <c r="C3" s="77"/>
      <c r="D3" s="77"/>
      <c r="E3" s="77"/>
      <c r="F3" s="77"/>
      <c r="G3" s="77"/>
      <c r="H3" s="77"/>
    </row>
    <row r="5" spans="2:9" ht="12.75">
      <c r="B5" s="78" t="s">
        <v>1</v>
      </c>
      <c r="C5" s="78"/>
      <c r="D5" s="78"/>
      <c r="E5" s="78"/>
      <c r="F5" s="78"/>
      <c r="G5" s="78"/>
      <c r="H5" s="78"/>
      <c r="I5" s="8"/>
    </row>
    <row r="6" ht="15">
      <c r="H6" s="9" t="s">
        <v>2</v>
      </c>
    </row>
    <row r="7" spans="2:8" ht="12.75">
      <c r="B7" s="10"/>
      <c r="C7" s="11"/>
      <c r="D7" s="12" t="s">
        <v>3</v>
      </c>
      <c r="E7" s="13" t="s">
        <v>3</v>
      </c>
      <c r="F7" s="14" t="s">
        <v>4</v>
      </c>
      <c r="G7" s="15" t="s">
        <v>4</v>
      </c>
      <c r="H7" s="16" t="s">
        <v>5</v>
      </c>
    </row>
    <row r="8" spans="2:8" ht="12.75">
      <c r="B8" s="17"/>
      <c r="C8" s="18"/>
      <c r="D8" s="19" t="s">
        <v>6</v>
      </c>
      <c r="E8" s="20" t="s">
        <v>6</v>
      </c>
      <c r="F8" s="21" t="s">
        <v>6</v>
      </c>
      <c r="G8" s="22" t="s">
        <v>6</v>
      </c>
      <c r="H8" s="23" t="s">
        <v>6</v>
      </c>
    </row>
    <row r="9" spans="2:8" ht="12.75">
      <c r="B9" s="24"/>
      <c r="C9" s="25"/>
      <c r="D9" s="26" t="s">
        <v>7</v>
      </c>
      <c r="E9" s="27" t="s">
        <v>8</v>
      </c>
      <c r="F9" s="28" t="s">
        <v>7</v>
      </c>
      <c r="G9" s="29" t="s">
        <v>8</v>
      </c>
      <c r="H9" s="30" t="s">
        <v>9</v>
      </c>
    </row>
    <row r="10" spans="2:8" ht="12.75">
      <c r="B10" s="31"/>
      <c r="C10" s="32"/>
      <c r="D10" s="33"/>
      <c r="E10" s="34"/>
      <c r="F10" s="35"/>
      <c r="G10" s="36"/>
      <c r="H10" s="37"/>
    </row>
    <row r="11" spans="2:8" ht="12.75">
      <c r="B11" s="38"/>
      <c r="C11" s="18"/>
      <c r="D11" s="39"/>
      <c r="E11" s="40"/>
      <c r="F11" s="41"/>
      <c r="G11" s="42"/>
      <c r="H11" s="43"/>
    </row>
    <row r="12" spans="2:9" ht="12.75">
      <c r="B12" s="44" t="s">
        <v>10</v>
      </c>
      <c r="C12" s="18"/>
      <c r="D12" s="45">
        <v>2925.67</v>
      </c>
      <c r="E12" s="45">
        <v>2827.84</v>
      </c>
      <c r="F12" s="45">
        <v>5738.34</v>
      </c>
      <c r="G12" s="4">
        <v>5575.62</v>
      </c>
      <c r="H12" s="46">
        <v>11194.47</v>
      </c>
      <c r="I12" s="5"/>
    </row>
    <row r="13" spans="2:9" ht="12.75">
      <c r="B13" s="44" t="s">
        <v>11</v>
      </c>
      <c r="C13" s="18">
        <v>-1</v>
      </c>
      <c r="D13" s="39">
        <v>1536.25</v>
      </c>
      <c r="E13" s="45">
        <v>1470.3</v>
      </c>
      <c r="F13" s="45">
        <v>2965.1</v>
      </c>
      <c r="G13" s="4">
        <v>2878.32</v>
      </c>
      <c r="H13" s="46">
        <v>5865.78</v>
      </c>
      <c r="I13" s="5"/>
    </row>
    <row r="14" spans="2:9" ht="12.75">
      <c r="B14" s="44" t="s">
        <v>12</v>
      </c>
      <c r="C14" s="18">
        <v>-2</v>
      </c>
      <c r="D14" s="39">
        <v>69.83</v>
      </c>
      <c r="E14" s="45">
        <v>49.31</v>
      </c>
      <c r="F14" s="45">
        <v>126.88</v>
      </c>
      <c r="G14" s="4">
        <v>75.28</v>
      </c>
      <c r="H14" s="46">
        <v>169.59</v>
      </c>
      <c r="I14" s="5"/>
    </row>
    <row r="15" spans="2:9" ht="12.75">
      <c r="B15" s="44" t="s">
        <v>13</v>
      </c>
      <c r="C15" s="18"/>
      <c r="D15" s="39">
        <f>D13+D14</f>
        <v>1606.08</v>
      </c>
      <c r="E15" s="39">
        <f>E13+E14</f>
        <v>1519.61</v>
      </c>
      <c r="F15" s="39">
        <f>F13+F14</f>
        <v>3091.98</v>
      </c>
      <c r="G15" s="39">
        <f>G13+G14</f>
        <v>2953.6000000000004</v>
      </c>
      <c r="H15" s="48">
        <f>H13+H14</f>
        <v>6035.37</v>
      </c>
      <c r="I15" s="5"/>
    </row>
    <row r="16" spans="2:9" ht="12.75">
      <c r="B16" s="49" t="s">
        <v>14</v>
      </c>
      <c r="C16" s="50"/>
      <c r="D16" s="51"/>
      <c r="E16" s="52"/>
      <c r="F16" s="51"/>
      <c r="G16" s="52"/>
      <c r="H16" s="53"/>
      <c r="I16" s="5"/>
    </row>
    <row r="17" spans="2:9" ht="12.75">
      <c r="B17" s="44" t="s">
        <v>15</v>
      </c>
      <c r="C17" s="18">
        <v>-3</v>
      </c>
      <c r="D17" s="54">
        <f>D18+D19+D20+D21</f>
        <v>918.15</v>
      </c>
      <c r="E17" s="54">
        <f>E18+E19+E20+E21</f>
        <v>898.0200000000001</v>
      </c>
      <c r="F17" s="55">
        <f>F18+F19+F20+F21</f>
        <v>1735.04</v>
      </c>
      <c r="G17" s="54">
        <f>G18+G19+G20+G21</f>
        <v>1737.59</v>
      </c>
      <c r="H17" s="46">
        <f>H18+H19+H20+H21</f>
        <v>3712</v>
      </c>
      <c r="I17" s="5"/>
    </row>
    <row r="18" spans="2:9" ht="12.75">
      <c r="B18" s="44" t="s">
        <v>16</v>
      </c>
      <c r="C18" s="18"/>
      <c r="D18" s="39">
        <v>48.99</v>
      </c>
      <c r="E18" s="45">
        <v>40.62</v>
      </c>
      <c r="F18" s="45">
        <v>-88.75</v>
      </c>
      <c r="G18" s="4">
        <v>-16.94</v>
      </c>
      <c r="H18" s="46">
        <v>3</v>
      </c>
      <c r="I18" s="5"/>
    </row>
    <row r="19" spans="2:10" ht="12.75">
      <c r="B19" s="44" t="s">
        <v>17</v>
      </c>
      <c r="C19" s="18"/>
      <c r="D19" s="39">
        <v>476.48</v>
      </c>
      <c r="E19" s="45">
        <v>517.74</v>
      </c>
      <c r="F19" s="45">
        <v>1063.14</v>
      </c>
      <c r="G19" s="4">
        <v>1107.84</v>
      </c>
      <c r="H19" s="46">
        <v>2245.42</v>
      </c>
      <c r="I19" s="5"/>
      <c r="J19" s="5"/>
    </row>
    <row r="20" spans="2:9" ht="12.75">
      <c r="B20" s="44" t="s">
        <v>18</v>
      </c>
      <c r="C20" s="18"/>
      <c r="D20" s="39">
        <v>91.32</v>
      </c>
      <c r="E20" s="45">
        <v>86.32</v>
      </c>
      <c r="F20" s="45">
        <v>185.04</v>
      </c>
      <c r="G20" s="4">
        <v>167.89</v>
      </c>
      <c r="H20" s="46">
        <v>346.12</v>
      </c>
      <c r="I20" s="5"/>
    </row>
    <row r="21" spans="2:9" ht="12.75">
      <c r="B21" s="44" t="s">
        <v>19</v>
      </c>
      <c r="C21" s="18"/>
      <c r="D21" s="39">
        <v>301.36</v>
      </c>
      <c r="E21" s="45">
        <v>253.34</v>
      </c>
      <c r="F21" s="45">
        <v>575.61</v>
      </c>
      <c r="G21" s="4">
        <v>478.8</v>
      </c>
      <c r="H21" s="46">
        <v>1117.46</v>
      </c>
      <c r="I21" s="5"/>
    </row>
    <row r="22" spans="2:9" ht="12.75">
      <c r="B22" s="44" t="s">
        <v>20</v>
      </c>
      <c r="C22" s="18">
        <v>-4</v>
      </c>
      <c r="D22" s="39">
        <v>3.98</v>
      </c>
      <c r="E22" s="45">
        <v>8.43</v>
      </c>
      <c r="F22" s="45">
        <v>9.44</v>
      </c>
      <c r="G22" s="4">
        <v>16.98</v>
      </c>
      <c r="H22" s="46">
        <v>29.84</v>
      </c>
      <c r="I22" s="5"/>
    </row>
    <row r="23" spans="2:9" ht="12.75">
      <c r="B23" s="44" t="s">
        <v>21</v>
      </c>
      <c r="C23" s="18">
        <v>-5</v>
      </c>
      <c r="D23" s="39">
        <v>59.9</v>
      </c>
      <c r="E23" s="45">
        <v>58.63</v>
      </c>
      <c r="F23" s="45">
        <v>119.31</v>
      </c>
      <c r="G23" s="4">
        <v>111.96</v>
      </c>
      <c r="H23" s="46">
        <v>237.34</v>
      </c>
      <c r="I23" s="5"/>
    </row>
    <row r="24" spans="2:9" ht="12.75">
      <c r="B24" s="44" t="s">
        <v>22</v>
      </c>
      <c r="C24" s="18">
        <v>-6</v>
      </c>
      <c r="D24" s="39">
        <f>D13+D14-D17-D22-D23</f>
        <v>624.05</v>
      </c>
      <c r="E24" s="39">
        <f>E13+E14-E17-E22-E23</f>
        <v>554.5299999999999</v>
      </c>
      <c r="F24" s="39">
        <f>F13+F14-F17-F22-F23</f>
        <v>1228.19</v>
      </c>
      <c r="G24" s="39">
        <f>G13+G14-G17-G22-G23</f>
        <v>1087.0700000000004</v>
      </c>
      <c r="H24" s="48">
        <f>H13+H14-H17-H22-H23</f>
        <v>2056.1899999999996</v>
      </c>
      <c r="I24" s="5"/>
    </row>
    <row r="25" spans="2:9" ht="12.75">
      <c r="B25" s="49" t="s">
        <v>14</v>
      </c>
      <c r="C25" s="50"/>
      <c r="D25" s="51"/>
      <c r="E25" s="52"/>
      <c r="F25" s="51"/>
      <c r="G25" s="52"/>
      <c r="H25" s="53"/>
      <c r="I25" s="5"/>
    </row>
    <row r="26" spans="2:9" ht="12.75">
      <c r="B26" s="44" t="s">
        <v>23</v>
      </c>
      <c r="C26" s="56">
        <v>-7</v>
      </c>
      <c r="D26" s="4">
        <v>196.18</v>
      </c>
      <c r="E26" s="39">
        <v>174.03</v>
      </c>
      <c r="F26" s="57">
        <v>403.1</v>
      </c>
      <c r="G26" s="4">
        <v>362.65</v>
      </c>
      <c r="H26" s="46">
        <v>684.84</v>
      </c>
      <c r="I26" s="5"/>
    </row>
    <row r="27" spans="2:9" ht="12.75">
      <c r="B27" s="44" t="s">
        <v>24</v>
      </c>
      <c r="C27" s="18">
        <v>-8</v>
      </c>
      <c r="D27" s="48">
        <f>D24-D26</f>
        <v>427.86999999999995</v>
      </c>
      <c r="E27" s="46">
        <f>E24-E26</f>
        <v>380.4999999999999</v>
      </c>
      <c r="F27" s="46">
        <f>F24-F26</f>
        <v>825.09</v>
      </c>
      <c r="G27" s="46">
        <f>G24-G26</f>
        <v>724.4200000000004</v>
      </c>
      <c r="H27" s="46">
        <f>H24-H26</f>
        <v>1371.3499999999995</v>
      </c>
      <c r="I27" s="58"/>
    </row>
    <row r="28" spans="2:9" ht="12.75">
      <c r="B28" s="44" t="s">
        <v>25</v>
      </c>
      <c r="C28" s="18">
        <v>-9</v>
      </c>
      <c r="D28" s="39">
        <v>247.52</v>
      </c>
      <c r="E28" s="39">
        <v>247.51</v>
      </c>
      <c r="F28" s="39">
        <v>247.52</v>
      </c>
      <c r="G28" s="39">
        <v>247.51</v>
      </c>
      <c r="H28" s="48">
        <v>247.51</v>
      </c>
      <c r="I28" s="41"/>
    </row>
    <row r="29" spans="2:9" ht="12.75">
      <c r="B29" s="17" t="s">
        <v>26</v>
      </c>
      <c r="C29" s="59"/>
      <c r="D29" s="60"/>
      <c r="E29" s="61"/>
      <c r="F29" s="61"/>
      <c r="G29" s="61"/>
      <c r="H29" s="62"/>
      <c r="I29" s="2"/>
    </row>
    <row r="30" spans="2:9" ht="12.75">
      <c r="B30" s="17" t="s">
        <v>27</v>
      </c>
      <c r="C30" s="59">
        <v>-10</v>
      </c>
      <c r="D30" s="60" t="s">
        <v>28</v>
      </c>
      <c r="E30" s="63" t="s">
        <v>28</v>
      </c>
      <c r="F30" s="63" t="s">
        <v>28</v>
      </c>
      <c r="G30" s="63" t="s">
        <v>28</v>
      </c>
      <c r="H30" s="62">
        <v>5056.48</v>
      </c>
      <c r="I30" s="64"/>
    </row>
    <row r="31" spans="2:9" s="5" customFormat="1" ht="14.25" customHeight="1">
      <c r="B31" s="65" t="s">
        <v>29</v>
      </c>
      <c r="C31" s="59">
        <v>-11</v>
      </c>
      <c r="D31" s="60">
        <f>D27/D28*10</f>
        <v>17.286279896574012</v>
      </c>
      <c r="E31" s="61">
        <f>E27/E28*10</f>
        <v>15.373116237727764</v>
      </c>
      <c r="F31" s="61">
        <f>F27/F28*10</f>
        <v>33.334276018099544</v>
      </c>
      <c r="G31" s="61">
        <f>G27/G28*10</f>
        <v>29.268312391418547</v>
      </c>
      <c r="H31" s="62">
        <f>H27/H28*10</f>
        <v>55.4058421881944</v>
      </c>
      <c r="I31" s="47"/>
    </row>
    <row r="32" spans="2:8" ht="13.5" customHeight="1">
      <c r="B32" s="17" t="s">
        <v>30</v>
      </c>
      <c r="C32" s="59">
        <v>-12</v>
      </c>
      <c r="D32" s="60"/>
      <c r="E32" s="66"/>
      <c r="F32" s="66"/>
      <c r="G32" s="61"/>
      <c r="H32" s="62"/>
    </row>
    <row r="33" spans="2:8" ht="12.75">
      <c r="B33" s="17" t="s">
        <v>31</v>
      </c>
      <c r="C33" s="59"/>
      <c r="D33" s="67">
        <v>247520717</v>
      </c>
      <c r="E33" s="68">
        <v>247511886</v>
      </c>
      <c r="F33" s="67">
        <v>247520717</v>
      </c>
      <c r="G33" s="69">
        <v>247511886</v>
      </c>
      <c r="H33" s="69">
        <v>247511886</v>
      </c>
    </row>
    <row r="34" spans="2:8" ht="12.75">
      <c r="B34" s="17" t="s">
        <v>32</v>
      </c>
      <c r="C34" s="59"/>
      <c r="D34" s="67">
        <v>100</v>
      </c>
      <c r="E34" s="68">
        <v>100</v>
      </c>
      <c r="F34" s="68">
        <v>100</v>
      </c>
      <c r="G34" s="69">
        <v>100</v>
      </c>
      <c r="H34" s="69">
        <v>100</v>
      </c>
    </row>
    <row r="35" spans="2:8" ht="12.75">
      <c r="B35" s="24"/>
      <c r="C35" s="70"/>
      <c r="D35" s="71"/>
      <c r="E35" s="72"/>
      <c r="F35" s="72"/>
      <c r="G35" s="73"/>
      <c r="H35" s="74"/>
    </row>
    <row r="37" ht="12.75">
      <c r="B37" s="75" t="s">
        <v>33</v>
      </c>
    </row>
    <row r="38" ht="12.75">
      <c r="B38" s="1" t="s">
        <v>34</v>
      </c>
    </row>
    <row r="40" ht="12.75">
      <c r="B40" s="1" t="s">
        <v>35</v>
      </c>
    </row>
    <row r="42" ht="12.75">
      <c r="B42" s="1" t="s">
        <v>36</v>
      </c>
    </row>
    <row r="44" ht="12.75">
      <c r="B44" s="1" t="s">
        <v>37</v>
      </c>
    </row>
    <row r="45" ht="12.75">
      <c r="B45" s="1" t="s">
        <v>38</v>
      </c>
    </row>
    <row r="47" ht="12.75" hidden="1"/>
    <row r="48" ht="12.75" hidden="1"/>
    <row r="49" ht="12.75" hidden="1"/>
    <row r="50" ht="12.75">
      <c r="B50" s="1" t="s">
        <v>39</v>
      </c>
    </row>
    <row r="51" ht="12.75">
      <c r="B51" s="1" t="s">
        <v>40</v>
      </c>
    </row>
    <row r="53" ht="12.75">
      <c r="B53" s="1" t="s">
        <v>41</v>
      </c>
    </row>
    <row r="56" spans="1:2" ht="12.75">
      <c r="A56" s="75"/>
      <c r="B56" s="75" t="s">
        <v>42</v>
      </c>
    </row>
    <row r="58" ht="12.75">
      <c r="B58" s="1" t="s">
        <v>43</v>
      </c>
    </row>
    <row r="59" ht="12.75">
      <c r="B59" s="1" t="s">
        <v>44</v>
      </c>
    </row>
    <row r="60" ht="12.75">
      <c r="B60" s="1" t="s">
        <v>45</v>
      </c>
    </row>
    <row r="154" ht="12.75">
      <c r="D154" s="76"/>
    </row>
  </sheetData>
  <mergeCells count="2">
    <mergeCell ref="B3:H3"/>
    <mergeCell ref="B5:H5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QTLY Results</dc:title>
  <dc:subject/>
  <dc:creator>Corporate users</dc:creator>
  <cp:keywords/>
  <dc:description/>
  <cp:lastModifiedBy>Corporate PR</cp:lastModifiedBy>
  <cp:lastPrinted>2003-10-29T06:52:50Z</cp:lastPrinted>
  <dcterms:created xsi:type="dcterms:W3CDTF">2003-10-27T11:45:27Z</dcterms:created>
  <dcterms:modified xsi:type="dcterms:W3CDTF">2003-10-28T14:28:19Z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